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288509173411/WOPIServiceId_TP_BOX_2/WOPIUserId_-/"/>
    </mc:Choice>
  </mc:AlternateContent>
  <xr:revisionPtr revIDLastSave="71" documentId="8_{E983D806-856C-4D43-91C8-57B092538FC2}" xr6:coauthVersionLast="47" xr6:coauthVersionMax="47" xr10:uidLastSave="{8C7C4EBD-317D-084E-B5E6-9E82A62D4381}"/>
  <bookViews>
    <workbookView xWindow="0" yWindow="660" windowWidth="34560" windowHeight="19880" firstSheet="1" activeTab="1" xr2:uid="{E4D714C6-8A00-4FD2-AF38-B84DB194E4DF}"/>
  </bookViews>
  <sheets>
    <sheet name="Oppgavekartlegging" sheetId="1" r:id="rId1"/>
    <sheet name="Bemanningsplanlegging - tim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2" l="1"/>
  <c r="L13" i="2"/>
  <c r="N13" i="2" s="1"/>
  <c r="L12" i="2"/>
  <c r="N12" i="2" s="1"/>
  <c r="L11" i="2"/>
  <c r="N11" i="2" s="1"/>
  <c r="L10" i="2"/>
  <c r="N10" i="2" s="1"/>
  <c r="L14" i="2"/>
  <c r="N14" i="2" s="1"/>
  <c r="L9" i="2"/>
  <c r="N18" i="2"/>
  <c r="N9" i="2" l="1"/>
  <c r="N15" i="2"/>
  <c r="N17" i="2" l="1"/>
  <c r="N19" i="2" s="1"/>
</calcChain>
</file>

<file path=xl/sharedStrings.xml><?xml version="1.0" encoding="utf-8"?>
<sst xmlns="http://schemas.openxmlformats.org/spreadsheetml/2006/main" count="96" uniqueCount="78">
  <si>
    <t>Eksempel på aktivitetsplan</t>
  </si>
  <si>
    <t>Fra</t>
  </si>
  <si>
    <t xml:space="preserve">Til </t>
  </si>
  <si>
    <t>Oppgaver</t>
  </si>
  <si>
    <t>Antall timer</t>
  </si>
  <si>
    <t>Personer, man-fre</t>
  </si>
  <si>
    <t>Kompetanse</t>
  </si>
  <si>
    <t>Sum</t>
  </si>
  <si>
    <t>Personer, lø-søn</t>
  </si>
  <si>
    <t>Siste runde for natta, diverse målinger, skrive rapport</t>
  </si>
  <si>
    <t>Sykepleier</t>
  </si>
  <si>
    <t>Rapport</t>
  </si>
  <si>
    <t>Sykepleier/fagarebider</t>
  </si>
  <si>
    <t>Morgenstell</t>
  </si>
  <si>
    <t>Frokost, medisiner</t>
  </si>
  <si>
    <t>Fagarbeider/ assistent</t>
  </si>
  <si>
    <t>Avvikling av personalpauser, lunsj til pasientene, medisiner</t>
  </si>
  <si>
    <t>Sykepleier/fagarbeider/assistent</t>
  </si>
  <si>
    <t>Pasientarbeid, aktiviteter, dekke til middag, ryddeoppgaver i avdeling</t>
  </si>
  <si>
    <t>Middagsservering, medisiner</t>
  </si>
  <si>
    <t>Diverse aktiviteter, besøkstid</t>
  </si>
  <si>
    <t>Kvledsmat, medisnier, pasientarbeid</t>
  </si>
  <si>
    <t>Ryddeoppgaver, skrive rapport, forberede morgendagen</t>
  </si>
  <si>
    <t>Tilsyn, runder</t>
  </si>
  <si>
    <t>Hverdag</t>
  </si>
  <si>
    <t>lø-søn</t>
  </si>
  <si>
    <t>Totalt mandag til fredag</t>
  </si>
  <si>
    <t>Lørdag og Søndag</t>
  </si>
  <si>
    <t>Planlagt aktivitet</t>
  </si>
  <si>
    <t>I tillegg kommer</t>
  </si>
  <si>
    <t>Avdelingsleder på dagtid</t>
  </si>
  <si>
    <t>Totalt behov for timer til alle planlagte aktiviteter inkludert leder</t>
  </si>
  <si>
    <t>Avdeling</t>
  </si>
  <si>
    <t>Stillingskategori</t>
  </si>
  <si>
    <t>x</t>
  </si>
  <si>
    <t>Antall årsverk</t>
  </si>
  <si>
    <t>Antall personer</t>
  </si>
  <si>
    <t>Leder</t>
  </si>
  <si>
    <t>37,5 timer/ uke</t>
  </si>
  <si>
    <t>Vakt</t>
  </si>
  <si>
    <t>Til</t>
  </si>
  <si>
    <t>M</t>
  </si>
  <si>
    <t>T</t>
  </si>
  <si>
    <t>O</t>
  </si>
  <si>
    <t>F</t>
  </si>
  <si>
    <t>L</t>
  </si>
  <si>
    <t>S</t>
  </si>
  <si>
    <t>Antall vakter</t>
  </si>
  <si>
    <t>Lengde</t>
  </si>
  <si>
    <t>K/N</t>
  </si>
  <si>
    <t>L/S</t>
  </si>
  <si>
    <t>N</t>
  </si>
  <si>
    <t>22.45</t>
  </si>
  <si>
    <t>07.45</t>
  </si>
  <si>
    <t>16,5 årsver x 35,5 timer/uke = 585,75 timer totalt</t>
  </si>
  <si>
    <t>A</t>
  </si>
  <si>
    <t>15.00</t>
  </si>
  <si>
    <t>23.00</t>
  </si>
  <si>
    <t>A1</t>
  </si>
  <si>
    <t>15.15</t>
  </si>
  <si>
    <t>20.30</t>
  </si>
  <si>
    <t>D</t>
  </si>
  <si>
    <t>07.30</t>
  </si>
  <si>
    <t>15.30</t>
  </si>
  <si>
    <t>D1</t>
  </si>
  <si>
    <t>08.00</t>
  </si>
  <si>
    <t>7:30</t>
  </si>
  <si>
    <t>20.00</t>
  </si>
  <si>
    <t>L2</t>
  </si>
  <si>
    <t>09.00</t>
  </si>
  <si>
    <t>22.30</t>
  </si>
  <si>
    <t>F-dager</t>
  </si>
  <si>
    <t>Brukt:</t>
  </si>
  <si>
    <t>Totalt:</t>
  </si>
  <si>
    <t>(antall årsverk tilgjengelig x 35,5 timer pr uke)</t>
  </si>
  <si>
    <t>Rest:</t>
  </si>
  <si>
    <t></t>
  </si>
  <si>
    <t xml:space="preserve">  Eksempel: bemanningsplan beregning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</si>
</sst>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3F1F2"/>
        <bgColor indexed="64"/>
      </patternFill>
    </fill>
    <fill>
      <patternFill patternType="solid">
        <fgColor rgb="FFEDFCF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20" fontId="1" fillId="0" borderId="1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  <xf numFmtId="2" fontId="1" fillId="5" borderId="1" xfId="0" applyNumberFormat="1" applyFont="1" applyFill="1" applyBorder="1"/>
    <xf numFmtId="2" fontId="1" fillId="4" borderId="1" xfId="0" applyNumberFormat="1" applyFont="1" applyFill="1" applyBorder="1"/>
    <xf numFmtId="0" fontId="1" fillId="5" borderId="1" xfId="0" applyFont="1" applyFill="1" applyBorder="1"/>
    <xf numFmtId="0" fontId="1" fillId="0" borderId="0" xfId="0" applyFont="1"/>
    <xf numFmtId="0" fontId="3" fillId="0" borderId="1" xfId="0" applyFont="1" applyBorder="1" applyAlignment="1">
      <alignment horizontal="right"/>
    </xf>
    <xf numFmtId="0" fontId="1" fillId="9" borderId="0" xfId="0" applyFont="1" applyFill="1"/>
    <xf numFmtId="49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2" fontId="3" fillId="6" borderId="1" xfId="0" applyNumberFormat="1" applyFont="1" applyFill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6" borderId="1" xfId="0" applyFont="1" applyFill="1" applyBorder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2" fontId="3" fillId="7" borderId="2" xfId="0" applyNumberFormat="1" applyFont="1" applyFill="1" applyBorder="1" applyAlignment="1">
      <alignment horizontal="center"/>
    </xf>
    <xf numFmtId="2" fontId="3" fillId="7" borderId="3" xfId="0" applyNumberFormat="1" applyFont="1" applyFill="1" applyBorder="1" applyAlignment="1">
      <alignment horizontal="center"/>
    </xf>
    <xf numFmtId="2" fontId="3" fillId="7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8" borderId="5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CFC"/>
      <color rgb="FFD3F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472F7-6093-41B2-B153-F972A10E8D09}">
  <dimension ref="A1:I22"/>
  <sheetViews>
    <sheetView zoomScale="60" zoomScaleNormal="60" workbookViewId="0">
      <selection activeCell="G19" sqref="G19"/>
    </sheetView>
  </sheetViews>
  <sheetFormatPr baseColWidth="10" defaultColWidth="11.5" defaultRowHeight="15" x14ac:dyDescent="0.2"/>
  <cols>
    <col min="1" max="2" width="8.5" customWidth="1"/>
    <col min="3" max="3" width="52.5" bestFit="1" customWidth="1"/>
    <col min="4" max="4" width="11.1640625" bestFit="1" customWidth="1"/>
    <col min="5" max="5" width="9.1640625" customWidth="1"/>
    <col min="6" max="6" width="20.83203125" bestFit="1" customWidth="1"/>
    <col min="7" max="7" width="9.5" customWidth="1"/>
    <col min="8" max="8" width="8.5" customWidth="1"/>
    <col min="9" max="9" width="9.1640625" customWidth="1"/>
  </cols>
  <sheetData>
    <row r="1" spans="1:9" ht="19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60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1" t="s">
        <v>6</v>
      </c>
      <c r="G2" s="1" t="s">
        <v>7</v>
      </c>
      <c r="H2" s="2" t="s">
        <v>8</v>
      </c>
      <c r="I2" s="1" t="s">
        <v>7</v>
      </c>
    </row>
    <row r="3" spans="1:9" ht="19" x14ac:dyDescent="0.25">
      <c r="A3" s="3">
        <v>0.27083333333333331</v>
      </c>
      <c r="B3" s="3">
        <v>0.3125</v>
      </c>
      <c r="C3" s="4" t="s">
        <v>9</v>
      </c>
      <c r="D3" s="5">
        <v>1</v>
      </c>
      <c r="E3" s="4">
        <v>2</v>
      </c>
      <c r="F3" s="4" t="s">
        <v>10</v>
      </c>
      <c r="G3" s="5">
        <v>2</v>
      </c>
      <c r="H3" s="4">
        <v>2</v>
      </c>
      <c r="I3" s="5">
        <v>2</v>
      </c>
    </row>
    <row r="4" spans="1:9" ht="19" x14ac:dyDescent="0.25">
      <c r="A4" s="3">
        <v>0.3125</v>
      </c>
      <c r="B4" s="3">
        <v>0.32291666666666669</v>
      </c>
      <c r="C4" s="4" t="s">
        <v>11</v>
      </c>
      <c r="D4" s="4">
        <v>0.25</v>
      </c>
      <c r="E4" s="4">
        <v>4</v>
      </c>
      <c r="F4" s="4" t="s">
        <v>12</v>
      </c>
      <c r="G4" s="5">
        <v>1</v>
      </c>
      <c r="H4" s="4">
        <v>4</v>
      </c>
      <c r="I4" s="5">
        <v>1</v>
      </c>
    </row>
    <row r="5" spans="1:9" ht="19" x14ac:dyDescent="0.25">
      <c r="A5" s="3">
        <v>0.32291666666666669</v>
      </c>
      <c r="B5" s="3">
        <v>0.41666666666666669</v>
      </c>
      <c r="C5" s="4" t="s">
        <v>13</v>
      </c>
      <c r="D5" s="4">
        <v>2.25</v>
      </c>
      <c r="E5" s="4">
        <v>5</v>
      </c>
      <c r="F5" s="4" t="s">
        <v>12</v>
      </c>
      <c r="G5" s="5">
        <v>7.5</v>
      </c>
      <c r="H5" s="4">
        <v>2</v>
      </c>
      <c r="I5" s="5">
        <v>2.5</v>
      </c>
    </row>
    <row r="6" spans="1:9" ht="19" x14ac:dyDescent="0.25">
      <c r="A6" s="3">
        <v>0.375</v>
      </c>
      <c r="B6" s="3">
        <v>0.45833333333333331</v>
      </c>
      <c r="C6" s="4" t="s">
        <v>14</v>
      </c>
      <c r="D6" s="5">
        <v>2</v>
      </c>
      <c r="E6" s="4">
        <v>1</v>
      </c>
      <c r="F6" s="4" t="s">
        <v>15</v>
      </c>
      <c r="G6" s="5">
        <v>12</v>
      </c>
      <c r="H6" s="4">
        <v>4</v>
      </c>
      <c r="I6" s="5">
        <v>8</v>
      </c>
    </row>
    <row r="7" spans="1:9" ht="19" x14ac:dyDescent="0.25">
      <c r="A7" s="3">
        <v>0.45833333333333331</v>
      </c>
      <c r="B7" s="3">
        <v>0.5625</v>
      </c>
      <c r="C7" s="4" t="s">
        <v>16</v>
      </c>
      <c r="D7" s="5">
        <v>2.5</v>
      </c>
      <c r="E7" s="4">
        <v>6</v>
      </c>
      <c r="F7" s="4" t="s">
        <v>17</v>
      </c>
      <c r="G7" s="5">
        <v>15</v>
      </c>
      <c r="H7" s="4">
        <v>4</v>
      </c>
      <c r="I7" s="5">
        <v>10</v>
      </c>
    </row>
    <row r="8" spans="1:9" ht="19" x14ac:dyDescent="0.25">
      <c r="A8" s="3">
        <v>0.5625</v>
      </c>
      <c r="B8" s="3">
        <v>0.63541666666666663</v>
      </c>
      <c r="C8" s="4" t="s">
        <v>18</v>
      </c>
      <c r="D8" s="4">
        <v>1.75</v>
      </c>
      <c r="E8" s="4">
        <v>6</v>
      </c>
      <c r="F8" s="4" t="s">
        <v>17</v>
      </c>
      <c r="G8" s="5">
        <v>10.5</v>
      </c>
      <c r="H8" s="4">
        <v>4</v>
      </c>
      <c r="I8" s="5">
        <v>7</v>
      </c>
    </row>
    <row r="9" spans="1:9" ht="19" x14ac:dyDescent="0.25">
      <c r="A9" s="3">
        <v>0.63541666666666663</v>
      </c>
      <c r="B9" s="3">
        <v>0.64583333333333337</v>
      </c>
      <c r="C9" s="4" t="s">
        <v>11</v>
      </c>
      <c r="D9" s="4">
        <v>0.25</v>
      </c>
      <c r="E9" s="4">
        <v>4</v>
      </c>
      <c r="F9" s="4" t="s">
        <v>12</v>
      </c>
      <c r="G9" s="5">
        <v>1</v>
      </c>
      <c r="H9" s="4">
        <v>4</v>
      </c>
      <c r="I9" s="5">
        <v>1</v>
      </c>
    </row>
    <row r="10" spans="1:9" ht="19" x14ac:dyDescent="0.25">
      <c r="A10" s="3">
        <v>0.63541666666666663</v>
      </c>
      <c r="B10" s="3">
        <v>0.70833333333333337</v>
      </c>
      <c r="C10" s="4" t="s">
        <v>19</v>
      </c>
      <c r="D10" s="4">
        <v>2.25</v>
      </c>
      <c r="E10" s="4">
        <v>6</v>
      </c>
      <c r="F10" s="4" t="s">
        <v>12</v>
      </c>
      <c r="G10" s="5">
        <v>7.5</v>
      </c>
      <c r="H10" s="4">
        <v>5</v>
      </c>
      <c r="I10" s="5">
        <v>6.25</v>
      </c>
    </row>
    <row r="11" spans="1:9" ht="19" x14ac:dyDescent="0.25">
      <c r="A11" s="3">
        <v>0.70833333333333337</v>
      </c>
      <c r="B11" s="3">
        <v>0.79166666666666663</v>
      </c>
      <c r="C11" s="4" t="s">
        <v>20</v>
      </c>
      <c r="D11" s="4">
        <v>2</v>
      </c>
      <c r="E11" s="4">
        <v>4</v>
      </c>
      <c r="F11" s="4" t="s">
        <v>12</v>
      </c>
      <c r="G11" s="5">
        <v>4</v>
      </c>
      <c r="H11" s="4">
        <v>3</v>
      </c>
      <c r="I11" s="5">
        <v>3</v>
      </c>
    </row>
    <row r="12" spans="1:9" ht="19" x14ac:dyDescent="0.25">
      <c r="A12" s="3">
        <v>0.79166666666666663</v>
      </c>
      <c r="B12" s="3">
        <v>0.89583333333333337</v>
      </c>
      <c r="C12" s="4" t="s">
        <v>21</v>
      </c>
      <c r="D12" s="4">
        <v>2.5</v>
      </c>
      <c r="E12" s="4">
        <v>4</v>
      </c>
      <c r="F12" s="4" t="s">
        <v>12</v>
      </c>
      <c r="G12" s="5">
        <v>7</v>
      </c>
      <c r="H12" s="4">
        <v>3</v>
      </c>
      <c r="I12" s="5">
        <v>5.25</v>
      </c>
    </row>
    <row r="13" spans="1:9" ht="19" x14ac:dyDescent="0.25">
      <c r="A13" s="3">
        <v>0.89583333333333337</v>
      </c>
      <c r="B13" s="3">
        <v>0.94791666666666663</v>
      </c>
      <c r="C13" s="4" t="s">
        <v>22</v>
      </c>
      <c r="D13" s="4">
        <v>2</v>
      </c>
      <c r="E13" s="4">
        <v>4</v>
      </c>
      <c r="F13" s="4" t="s">
        <v>12</v>
      </c>
      <c r="G13" s="5">
        <v>4</v>
      </c>
      <c r="H13" s="4">
        <v>2</v>
      </c>
      <c r="I13" s="5">
        <v>4</v>
      </c>
    </row>
    <row r="14" spans="1:9" ht="19" x14ac:dyDescent="0.25">
      <c r="A14" s="3">
        <v>0.94791666666666663</v>
      </c>
      <c r="B14" s="3">
        <v>0.95833333333333337</v>
      </c>
      <c r="C14" s="4" t="s">
        <v>11</v>
      </c>
      <c r="D14" s="4">
        <v>0.25</v>
      </c>
      <c r="E14" s="4">
        <v>2</v>
      </c>
      <c r="F14" s="4" t="s">
        <v>10</v>
      </c>
      <c r="G14" s="5">
        <v>0.5</v>
      </c>
      <c r="H14" s="4">
        <v>2</v>
      </c>
      <c r="I14" s="5">
        <v>0.5</v>
      </c>
    </row>
    <row r="15" spans="1:9" ht="19" x14ac:dyDescent="0.25">
      <c r="A15" s="3">
        <v>0.95833333333333337</v>
      </c>
      <c r="B15" s="3">
        <v>0.27083333333333331</v>
      </c>
      <c r="C15" s="4" t="s">
        <v>23</v>
      </c>
      <c r="D15" s="4">
        <v>7.5</v>
      </c>
      <c r="E15" s="4">
        <v>2</v>
      </c>
      <c r="F15" s="4" t="s">
        <v>10</v>
      </c>
      <c r="G15" s="5">
        <v>15</v>
      </c>
      <c r="H15" s="4">
        <v>2</v>
      </c>
      <c r="I15" s="5">
        <v>15</v>
      </c>
    </row>
    <row r="16" spans="1:9" ht="19" x14ac:dyDescent="0.25">
      <c r="A16" s="4"/>
      <c r="B16" s="4"/>
      <c r="C16" s="4"/>
      <c r="D16" s="4" t="s">
        <v>24</v>
      </c>
      <c r="E16" s="4"/>
      <c r="F16" s="4"/>
      <c r="G16" s="6">
        <v>87</v>
      </c>
      <c r="H16" s="4" t="s">
        <v>25</v>
      </c>
      <c r="I16" s="6">
        <v>65.5</v>
      </c>
    </row>
    <row r="17" spans="1:9" ht="19" x14ac:dyDescent="0.25">
      <c r="A17" s="44" t="s">
        <v>26</v>
      </c>
      <c r="B17" s="44"/>
      <c r="C17" s="44"/>
      <c r="D17" s="44"/>
      <c r="E17" s="44"/>
      <c r="F17" s="44"/>
      <c r="G17" s="6">
        <v>435</v>
      </c>
      <c r="H17" s="4"/>
      <c r="I17" s="4"/>
    </row>
    <row r="18" spans="1:9" ht="19" x14ac:dyDescent="0.25">
      <c r="A18" s="45" t="s">
        <v>27</v>
      </c>
      <c r="B18" s="46"/>
      <c r="C18" s="46"/>
      <c r="D18" s="46"/>
      <c r="E18" s="46"/>
      <c r="F18" s="47"/>
      <c r="G18" s="6">
        <v>131</v>
      </c>
      <c r="H18" s="4"/>
      <c r="I18" s="4"/>
    </row>
    <row r="19" spans="1:9" ht="19" x14ac:dyDescent="0.25">
      <c r="A19" s="44" t="s">
        <v>28</v>
      </c>
      <c r="B19" s="44"/>
      <c r="C19" s="44"/>
      <c r="D19" s="44"/>
      <c r="E19" s="44"/>
      <c r="F19" s="44"/>
      <c r="G19" s="7">
        <v>566</v>
      </c>
      <c r="H19" s="4"/>
      <c r="I19" s="4"/>
    </row>
    <row r="20" spans="1:9" ht="19" x14ac:dyDescent="0.25">
      <c r="A20" s="44" t="s">
        <v>29</v>
      </c>
      <c r="B20" s="44"/>
      <c r="C20" s="44"/>
      <c r="D20" s="44"/>
      <c r="E20" s="44"/>
      <c r="F20" s="44"/>
      <c r="G20" s="4"/>
      <c r="H20" s="4"/>
      <c r="I20" s="4"/>
    </row>
    <row r="21" spans="1:9" ht="19" x14ac:dyDescent="0.25">
      <c r="A21" s="44" t="s">
        <v>30</v>
      </c>
      <c r="B21" s="44"/>
      <c r="C21" s="44"/>
      <c r="D21" s="44"/>
      <c r="E21" s="44"/>
      <c r="F21" s="44"/>
      <c r="G21" s="6">
        <v>37.5</v>
      </c>
      <c r="H21" s="4"/>
      <c r="I21" s="4"/>
    </row>
    <row r="22" spans="1:9" ht="19" x14ac:dyDescent="0.25">
      <c r="A22" s="40" t="s">
        <v>31</v>
      </c>
      <c r="B22" s="41"/>
      <c r="C22" s="41"/>
      <c r="D22" s="41"/>
      <c r="E22" s="41"/>
      <c r="F22" s="42"/>
      <c r="G22" s="6">
        <v>603.5</v>
      </c>
      <c r="H22" s="8"/>
      <c r="I22" s="8"/>
    </row>
  </sheetData>
  <mergeCells count="7">
    <mergeCell ref="A22:F22"/>
    <mergeCell ref="A1:I1"/>
    <mergeCell ref="A17:F17"/>
    <mergeCell ref="A19:F19"/>
    <mergeCell ref="A20:F20"/>
    <mergeCell ref="A21:F21"/>
    <mergeCell ref="A18:F18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A40E-1B76-480D-887B-76493DB561DB}">
  <dimension ref="A1:S30"/>
  <sheetViews>
    <sheetView tabSelected="1" zoomScale="139" zoomScaleNormal="100" workbookViewId="0">
      <selection activeCell="C24" sqref="C24"/>
    </sheetView>
  </sheetViews>
  <sheetFormatPr baseColWidth="10" defaultColWidth="10.83203125" defaultRowHeight="19" x14ac:dyDescent="0.25"/>
  <cols>
    <col min="1" max="1" width="7.1640625" style="9" customWidth="1"/>
    <col min="2" max="2" width="20.1640625" style="9" customWidth="1"/>
    <col min="3" max="3" width="12.5" style="9" customWidth="1"/>
    <col min="4" max="10" width="10.83203125" style="9"/>
    <col min="11" max="11" width="16.1640625" style="9" bestFit="1" customWidth="1"/>
    <col min="12" max="12" width="13.83203125" style="9" customWidth="1"/>
    <col min="13" max="13" width="10.6640625" style="9" customWidth="1"/>
    <col min="14" max="14" width="7.5" style="9" bestFit="1" customWidth="1"/>
    <col min="15" max="16384" width="10.83203125" style="9"/>
  </cols>
  <sheetData>
    <row r="1" spans="1:19" ht="21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9" ht="40" customHeight="1" x14ac:dyDescent="0.25">
      <c r="A2" s="11"/>
      <c r="B2" s="39" t="s">
        <v>77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11"/>
    </row>
    <row r="3" spans="1:19" x14ac:dyDescent="0.25">
      <c r="A3" s="11"/>
      <c r="B3" s="15" t="s">
        <v>32</v>
      </c>
      <c r="C3" s="10"/>
      <c r="D3" s="24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6"/>
      <c r="Q3" s="11"/>
    </row>
    <row r="4" spans="1:19" x14ac:dyDescent="0.25">
      <c r="A4" s="11"/>
      <c r="B4" s="15" t="s">
        <v>33</v>
      </c>
      <c r="C4" s="10" t="s">
        <v>34</v>
      </c>
      <c r="D4" s="27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9"/>
      <c r="Q4" s="11"/>
    </row>
    <row r="5" spans="1:19" x14ac:dyDescent="0.25">
      <c r="A5" s="11"/>
      <c r="B5" s="15" t="s">
        <v>35</v>
      </c>
      <c r="C5" s="10">
        <v>16.5</v>
      </c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9"/>
      <c r="Q5" s="11"/>
    </row>
    <row r="6" spans="1:19" x14ac:dyDescent="0.25">
      <c r="A6" s="11"/>
      <c r="B6" s="15" t="s">
        <v>36</v>
      </c>
      <c r="C6" s="10" t="s">
        <v>34</v>
      </c>
      <c r="D6" s="30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2"/>
      <c r="Q6" s="11"/>
    </row>
    <row r="7" spans="1:19" x14ac:dyDescent="0.25">
      <c r="A7" s="11"/>
      <c r="B7" s="15" t="s">
        <v>37</v>
      </c>
      <c r="C7" s="36" t="s">
        <v>38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8"/>
      <c r="Q7" s="11"/>
    </row>
    <row r="8" spans="1:19" x14ac:dyDescent="0.25">
      <c r="A8" s="11"/>
      <c r="B8" s="15" t="s">
        <v>39</v>
      </c>
      <c r="C8" s="16" t="s">
        <v>1</v>
      </c>
      <c r="D8" s="16" t="s">
        <v>40</v>
      </c>
      <c r="E8" s="16" t="s">
        <v>41</v>
      </c>
      <c r="F8" s="16" t="s">
        <v>42</v>
      </c>
      <c r="G8" s="16" t="s">
        <v>43</v>
      </c>
      <c r="H8" s="16" t="s">
        <v>42</v>
      </c>
      <c r="I8" s="16" t="s">
        <v>44</v>
      </c>
      <c r="J8" s="16" t="s">
        <v>45</v>
      </c>
      <c r="K8" s="16" t="s">
        <v>46</v>
      </c>
      <c r="L8" s="16" t="s">
        <v>47</v>
      </c>
      <c r="M8" s="16" t="s">
        <v>48</v>
      </c>
      <c r="N8" s="16" t="s">
        <v>7</v>
      </c>
      <c r="O8" s="16" t="s">
        <v>49</v>
      </c>
      <c r="P8" s="16" t="s">
        <v>50</v>
      </c>
      <c r="Q8" s="11"/>
      <c r="S8" s="9" t="s">
        <v>54</v>
      </c>
    </row>
    <row r="9" spans="1:19" x14ac:dyDescent="0.25">
      <c r="A9" s="11"/>
      <c r="B9" s="17" t="s">
        <v>51</v>
      </c>
      <c r="C9" s="10" t="s">
        <v>52</v>
      </c>
      <c r="D9" s="12" t="s">
        <v>53</v>
      </c>
      <c r="E9" s="13">
        <v>2</v>
      </c>
      <c r="F9" s="13">
        <v>2</v>
      </c>
      <c r="G9" s="13">
        <v>2</v>
      </c>
      <c r="H9" s="13">
        <v>2</v>
      </c>
      <c r="I9" s="13">
        <v>2</v>
      </c>
      <c r="J9" s="13">
        <v>2</v>
      </c>
      <c r="K9" s="13">
        <v>2</v>
      </c>
      <c r="L9" s="13">
        <f>E9+F9+G9+H9+I9+J9+K9</f>
        <v>14</v>
      </c>
      <c r="M9" s="13">
        <v>9</v>
      </c>
      <c r="N9" s="14">
        <f t="shared" ref="N9:N14" si="0">L9*M9</f>
        <v>126</v>
      </c>
      <c r="O9" s="13">
        <v>101.5</v>
      </c>
      <c r="P9" s="13">
        <v>36</v>
      </c>
      <c r="Q9" s="11"/>
    </row>
    <row r="10" spans="1:19" x14ac:dyDescent="0.25">
      <c r="A10" s="11"/>
      <c r="B10" s="17" t="s">
        <v>55</v>
      </c>
      <c r="C10" s="10" t="s">
        <v>56</v>
      </c>
      <c r="D10" s="10" t="s">
        <v>57</v>
      </c>
      <c r="E10" s="13">
        <v>3</v>
      </c>
      <c r="F10" s="13">
        <v>3</v>
      </c>
      <c r="G10" s="13">
        <v>3</v>
      </c>
      <c r="H10" s="13">
        <v>3</v>
      </c>
      <c r="I10" s="13">
        <v>3</v>
      </c>
      <c r="J10" s="13">
        <v>2</v>
      </c>
      <c r="K10" s="13">
        <v>2</v>
      </c>
      <c r="L10" s="13">
        <f>K10+J10+I10+H10+G10+F10+E10</f>
        <v>19</v>
      </c>
      <c r="M10" s="13">
        <v>8</v>
      </c>
      <c r="N10" s="14">
        <f t="shared" si="0"/>
        <v>152</v>
      </c>
      <c r="O10" s="13">
        <v>126</v>
      </c>
      <c r="P10" s="13">
        <v>48</v>
      </c>
      <c r="Q10" s="11"/>
    </row>
    <row r="11" spans="1:19" x14ac:dyDescent="0.25">
      <c r="A11" s="11"/>
      <c r="B11" s="17" t="s">
        <v>58</v>
      </c>
      <c r="C11" s="10" t="s">
        <v>59</v>
      </c>
      <c r="D11" s="10" t="s">
        <v>60</v>
      </c>
      <c r="E11" s="13">
        <v>1</v>
      </c>
      <c r="F11" s="13">
        <v>1</v>
      </c>
      <c r="G11" s="13">
        <v>1</v>
      </c>
      <c r="H11" s="13">
        <v>1</v>
      </c>
      <c r="I11" s="13">
        <v>1</v>
      </c>
      <c r="J11" s="13"/>
      <c r="K11" s="13"/>
      <c r="L11" s="13">
        <f>E11+F11+G11+H11+I11+J11+K11</f>
        <v>5</v>
      </c>
      <c r="M11" s="13">
        <v>5.25</v>
      </c>
      <c r="N11" s="14">
        <f t="shared" si="0"/>
        <v>26.25</v>
      </c>
      <c r="O11" s="13">
        <v>17.5</v>
      </c>
      <c r="P11" s="13"/>
      <c r="Q11" s="11"/>
    </row>
    <row r="12" spans="1:19" x14ac:dyDescent="0.25">
      <c r="A12" s="11"/>
      <c r="B12" s="17" t="s">
        <v>61</v>
      </c>
      <c r="C12" s="12" t="s">
        <v>62</v>
      </c>
      <c r="D12" s="10" t="s">
        <v>63</v>
      </c>
      <c r="E12" s="13"/>
      <c r="F12" s="13"/>
      <c r="G12" s="13"/>
      <c r="H12" s="13"/>
      <c r="I12" s="13">
        <v>1</v>
      </c>
      <c r="J12" s="13"/>
      <c r="K12" s="13"/>
      <c r="L12" s="13">
        <f>E12+F12+G12+H12+I12+J12+K12</f>
        <v>1</v>
      </c>
      <c r="M12" s="13">
        <v>8</v>
      </c>
      <c r="N12" s="13">
        <f t="shared" si="0"/>
        <v>8</v>
      </c>
      <c r="O12" s="13"/>
      <c r="P12" s="13"/>
      <c r="Q12" s="11"/>
    </row>
    <row r="13" spans="1:19" x14ac:dyDescent="0.25">
      <c r="A13" s="11"/>
      <c r="B13" s="15" t="s">
        <v>64</v>
      </c>
      <c r="C13" s="12" t="s">
        <v>65</v>
      </c>
      <c r="D13" s="10" t="s">
        <v>56</v>
      </c>
      <c r="E13" s="13"/>
      <c r="F13" s="13"/>
      <c r="G13" s="13"/>
      <c r="H13" s="13">
        <v>1</v>
      </c>
      <c r="I13" s="13"/>
      <c r="J13" s="13"/>
      <c r="K13" s="13"/>
      <c r="L13" s="13">
        <f>E13+F13+G13+H13+I13+J13+K13</f>
        <v>1</v>
      </c>
      <c r="M13" s="13">
        <v>7</v>
      </c>
      <c r="N13" s="13">
        <f t="shared" si="0"/>
        <v>7</v>
      </c>
      <c r="O13" s="13"/>
      <c r="P13" s="13"/>
      <c r="Q13" s="11"/>
    </row>
    <row r="14" spans="1:19" x14ac:dyDescent="0.25">
      <c r="A14" s="11"/>
      <c r="B14" s="15" t="s">
        <v>45</v>
      </c>
      <c r="C14" s="12" t="s">
        <v>66</v>
      </c>
      <c r="D14" s="10" t="s">
        <v>67</v>
      </c>
      <c r="E14" s="13"/>
      <c r="F14" s="13"/>
      <c r="G14" s="13"/>
      <c r="H14" s="13">
        <v>1</v>
      </c>
      <c r="I14" s="13"/>
      <c r="J14" s="13"/>
      <c r="K14" s="13"/>
      <c r="L14" s="13">
        <f>E14+F14+G14+H14+I14+J14+K14</f>
        <v>1</v>
      </c>
      <c r="M14" s="13">
        <v>12.5</v>
      </c>
      <c r="N14" s="13">
        <f t="shared" si="0"/>
        <v>12.5</v>
      </c>
      <c r="O14" s="13"/>
      <c r="P14" s="13"/>
      <c r="Q14" s="11"/>
    </row>
    <row r="15" spans="1:19" x14ac:dyDescent="0.25">
      <c r="A15" s="11"/>
      <c r="B15" s="15" t="s">
        <v>68</v>
      </c>
      <c r="C15" s="12" t="s">
        <v>69</v>
      </c>
      <c r="D15" s="10" t="s">
        <v>70</v>
      </c>
      <c r="E15" s="13"/>
      <c r="F15" s="13"/>
      <c r="G15" s="13"/>
      <c r="H15" s="13"/>
      <c r="I15" s="13"/>
      <c r="J15" s="13">
        <v>1</v>
      </c>
      <c r="K15" s="13"/>
      <c r="L15" s="13">
        <f>E15+F15+G15+H15+J15+I15+K15</f>
        <v>1</v>
      </c>
      <c r="M15" s="13">
        <v>12.5</v>
      </c>
      <c r="N15" s="13">
        <f>M15*L15</f>
        <v>12.5</v>
      </c>
      <c r="O15" s="13"/>
      <c r="P15" s="13"/>
      <c r="Q15" s="11"/>
    </row>
    <row r="16" spans="1:19" x14ac:dyDescent="0.25">
      <c r="A16" s="11"/>
      <c r="B16" s="15" t="s">
        <v>71</v>
      </c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11"/>
    </row>
    <row r="17" spans="1:17" x14ac:dyDescent="0.25">
      <c r="A17" s="11"/>
      <c r="B17" s="15" t="s">
        <v>72</v>
      </c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33">
        <f>N9+N10+N11+N12+N13+N14+N15</f>
        <v>344.25</v>
      </c>
      <c r="O17" s="34"/>
      <c r="P17" s="35"/>
      <c r="Q17" s="11"/>
    </row>
    <row r="18" spans="1:17" x14ac:dyDescent="0.25">
      <c r="A18" s="11"/>
      <c r="B18" s="15" t="s">
        <v>73</v>
      </c>
      <c r="C18" s="21" t="s">
        <v>74</v>
      </c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18">
        <f>C5*35.5</f>
        <v>585.75</v>
      </c>
      <c r="O18" s="19"/>
      <c r="P18" s="20"/>
      <c r="Q18" s="11"/>
    </row>
    <row r="19" spans="1:17" x14ac:dyDescent="0.25">
      <c r="A19" s="11"/>
      <c r="B19" s="15" t="s">
        <v>75</v>
      </c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18">
        <f>N18-N17</f>
        <v>241.5</v>
      </c>
      <c r="O19" s="19"/>
      <c r="P19" s="20"/>
      <c r="Q19" s="11"/>
    </row>
    <row r="20" spans="1:17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30" spans="1:17" x14ac:dyDescent="0.25">
      <c r="C30" s="9" t="s">
        <v>76</v>
      </c>
    </row>
  </sheetData>
  <mergeCells count="10">
    <mergeCell ref="B2:P2"/>
    <mergeCell ref="N19:P19"/>
    <mergeCell ref="C16:P16"/>
    <mergeCell ref="C17:M17"/>
    <mergeCell ref="C19:M19"/>
    <mergeCell ref="D3:P6"/>
    <mergeCell ref="N17:P17"/>
    <mergeCell ref="C18:M18"/>
    <mergeCell ref="C7:P7"/>
    <mergeCell ref="N18:P18"/>
  </mergeCells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d7154c-323b-4c1b-ae32-b34d1ba1160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AB7599B6FC347AB42C24C70688FB4" ma:contentTypeVersion="10" ma:contentTypeDescription="Create a new document." ma:contentTypeScope="" ma:versionID="5fc8e8984f8961035f9bcf3eb9fb17a3">
  <xsd:schema xmlns:xsd="http://www.w3.org/2001/XMLSchema" xmlns:xs="http://www.w3.org/2001/XMLSchema" xmlns:p="http://schemas.microsoft.com/office/2006/metadata/properties" xmlns:ns2="06d7154c-323b-4c1b-ae32-b34d1ba11601" targetNamespace="http://schemas.microsoft.com/office/2006/metadata/properties" ma:root="true" ma:fieldsID="5b640f6cf06861473d9ccd51e0afd373" ns2:_="">
    <xsd:import namespace="06d7154c-323b-4c1b-ae32-b34d1ba116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7154c-323b-4c1b-ae32-b34d1ba116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0DA105-FF94-49F4-B546-4377BA5AEACC}">
  <ds:schemaRefs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06d7154c-323b-4c1b-ae32-b34d1ba11601"/>
  </ds:schemaRefs>
</ds:datastoreItem>
</file>

<file path=customXml/itemProps2.xml><?xml version="1.0" encoding="utf-8"?>
<ds:datastoreItem xmlns:ds="http://schemas.openxmlformats.org/officeDocument/2006/customXml" ds:itemID="{5F6BA077-23F3-4D7C-84BA-9B6AECAD4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d7154c-323b-4c1b-ae32-b34d1ba11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CD310B-018C-489B-8187-ED1532C61A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b9ad283-612c-4596-963f-b6e6d55129d1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Oppgavekartlegging</vt:lpstr>
      <vt:lpstr>Bemanningsplanlegging - timer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 Måntrøen Lorentzen</dc:creator>
  <cp:keywords/>
  <dc:description/>
  <cp:lastModifiedBy>Kaja Larsen</cp:lastModifiedBy>
  <cp:revision/>
  <dcterms:created xsi:type="dcterms:W3CDTF">2023-09-10T08:46:56Z</dcterms:created>
  <dcterms:modified xsi:type="dcterms:W3CDTF">2026-06-18T08:20:21Z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41e4fc6d-3e65-4ae6-859d-27a5fd0b2340</vt:lpwstr>
  </property>
  <property fmtid="{D5CDD505-2E9C-101B-9397-08002B2CF9AE}" pid="3" name="ContentTypeId">
    <vt:lpwstr>0x010100FE2AB7599B6FC347AB42C24C70688FB4</vt:lpwstr>
  </property>
  <property fmtid="{D5CDD505-2E9C-101B-9397-08002B2CF9AE}" pid="4" name="MediaServiceImageTags">
    <vt:lpwstr/>
  </property>
</Properties>
</file>