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python.xml" ContentType="application/vnd.ms-excel.pyth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ykefravaer\Kostnadsberegning\2026 (tall for 2025)\"/>
    </mc:Choice>
  </mc:AlternateContent>
  <xr:revisionPtr revIDLastSave="0" documentId="13_ncr:1_{95376FEA-A9A5-45C1-8B68-7EFBD788D067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Kostnader ved sykefravær" sheetId="1" r:id="rId1"/>
    <sheet name="Hvordan bruke modellen" sheetId="4" r:id="rId2"/>
    <sheet name="Tester" sheetId="3" state="hidden" r:id="rId3"/>
    <sheet name="Data" sheetId="2" state="hidden" r:id="rId4"/>
  </sheets>
  <definedNames>
    <definedName name="_G">#REF!</definedName>
    <definedName name="Arbeidsgiveravgiftssats">Data!$I$2:$I$100000</definedName>
    <definedName name="Arbeidsgivers_kostnad_egenmeldt">Data!$J$2:$J$100000</definedName>
    <definedName name="Arbeidsgivers_kostnad_i_arbeidsgiverperioden_eks_pensjon">Data!$O$2:$O$100000</definedName>
    <definedName name="Arbeidsgivers_kostnad_legemeldt">Data!$K$2:$K$100000</definedName>
    <definedName name="Arbeidsgivers_kostnad_til_arbeidsgiveravgift_på_feriepenger_inntil_6G">Data!$T$2:$T$100000</definedName>
    <definedName name="Arbeidsgivers_kostnad_til_arbeidsgiveravgift_på_feriepenger_og_lønn_utover_6G_utenfor_arbeidsgiverperioden">Data!$R$2:$R$100000</definedName>
    <definedName name="Arbeidsgivers_kostnad_til_feriepenger_på_lønn_utover_6G_utenfor_arbeidsgiverperioden">Data!$Q$2:$Q$100000</definedName>
    <definedName name="Arbeidsgivers_kostnad_til_feriepenger_utover_det_trygden_refunderer_på_lønn_inntil_6G">Data!$S$2:$S$100000</definedName>
    <definedName name="Arbeidsgivers_kostnad_til_lønn_utover_6G_utenfor_arbeidsgiverperioden">Data!$P$2:$P$100000</definedName>
    <definedName name="Arbeidsgivers_kostnad_utenfor_arbeidsgiverperioden_eks_pensjon">Data!$N$2:$N$100000</definedName>
    <definedName name="Data">Data!$A$1:$V$2590</definedName>
    <definedName name="Egenmeldt">Data!$D$2:$D$100000</definedName>
    <definedName name="Kommuner">Data!$A$2:$A$100000</definedName>
    <definedName name="Kostnad_staten">Data!$L$2:$L$100000</definedName>
    <definedName name="Legemeldt">Data!$E$2:$E$100000</definedName>
    <definedName name="pensjonsgrunnlag">Data!$W$2:$W$100000</definedName>
    <definedName name="Pensjonspremie">Data!$H$2:$H$100000</definedName>
    <definedName name="Statens_kostnad_legemeldt">Data!$M$2:$M$100000</definedName>
    <definedName name="Sykeprosent">Data!$C$2:$C$100000</definedName>
    <definedName name="Sykeprosent_i">Data!$F$2:$F$100000</definedName>
    <definedName name="Sykeprosent_utenfor">Data!$G$2:$G$100000</definedName>
    <definedName name="Tjenesteområder">Data!$B$2:$B$100000</definedName>
    <definedName name="Valgt_kommune">'Kostnader ved sykefravær'!$C$5</definedName>
    <definedName name="Valgt_område">'Kostnader ved sykefravær'!$C$6</definedName>
    <definedName name="Årsverk">Data!$U$2:$U$100000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 a="1"/>
  <c r="E16" i="1" s="1"/>
  <c r="C7" i="1" s="1"/>
  <c r="E15" i="1"/>
  <c r="F11" i="1" l="1"/>
  <c r="F12" i="1"/>
  <c r="B6" i="3"/>
  <c r="C12" i="1" a="1"/>
  <c r="C12" i="1" s="1"/>
  <c r="E12" i="1" s="1"/>
  <c r="C10" i="1" a="1"/>
  <c r="C10" i="1" s="1"/>
  <c r="C14" i="1" a="1"/>
  <c r="C14" i="1" s="1"/>
  <c r="C13" i="1" a="1"/>
  <c r="C13" i="1" s="1"/>
  <c r="C11" i="1" a="1"/>
  <c r="C11" i="1" s="1"/>
  <c r="E11" i="1" s="1"/>
  <c r="B9" i="3" l="1"/>
  <c r="B12" i="3" s="1"/>
  <c r="C7" i="3"/>
  <c r="C10" i="3"/>
  <c r="C4" i="3"/>
  <c r="E14" i="1"/>
  <c r="C36" i="1" l="1" a="1"/>
  <c r="C36" i="1" s="1"/>
  <c r="C34" i="1" a="1"/>
  <c r="C34" i="1" s="1"/>
  <c r="E24" i="1" a="1"/>
  <c r="E24" i="1" s="1"/>
  <c r="E20" i="1" s="1"/>
  <c r="C37" i="1" a="1"/>
  <c r="C37" i="1" s="1"/>
  <c r="C35" i="1" a="1"/>
  <c r="C35" i="1" s="1"/>
  <c r="C33" i="1" a="1"/>
  <c r="C33" i="1" s="1"/>
  <c r="C32" i="1" a="1"/>
  <c r="C32" i="1" s="1"/>
  <c r="E22" i="1" a="1"/>
  <c r="E22" i="1" s="1"/>
  <c r="B15" i="3"/>
  <c r="C38" i="1" l="1" a="1"/>
  <c r="C38" i="1" s="1"/>
  <c r="C39" i="1" s="1" a="1"/>
  <c r="C39" i="1" s="1"/>
  <c r="B18" i="3"/>
  <c r="B21" i="3" s="1"/>
  <c r="C34" i="3"/>
  <c r="C43" i="3"/>
  <c r="C31" i="1" l="1"/>
  <c r="B24" i="3"/>
  <c r="B27" i="3" s="1"/>
  <c r="D24" i="1" l="1"/>
  <c r="C24" i="1" s="1"/>
  <c r="C25" i="3" s="1"/>
  <c r="B30" i="3"/>
  <c r="B33" i="3" s="1"/>
  <c r="B36" i="3" s="1"/>
  <c r="B39" i="3" s="1"/>
  <c r="B42" i="3" s="1"/>
  <c r="B45" i="3" s="1"/>
  <c r="B48" i="3" s="1"/>
  <c r="D21" i="1" a="1"/>
  <c r="D21" i="1" s="1"/>
  <c r="C28" i="1" a="1"/>
  <c r="C28" i="1" s="1"/>
  <c r="E13" i="1"/>
  <c r="D10" i="1" s="1"/>
  <c r="E10" i="1" s="1"/>
  <c r="F13" i="1" s="1"/>
  <c r="C49" i="3" l="1"/>
  <c r="C29" i="1" a="1"/>
  <c r="C29" i="1" s="1"/>
  <c r="C30" i="1" s="1" a="1"/>
  <c r="C30" i="1" s="1"/>
  <c r="C21" i="1"/>
  <c r="C16" i="3" s="1"/>
  <c r="C27" i="1" l="1"/>
  <c r="D23" i="1" l="1"/>
  <c r="C40" i="1"/>
  <c r="D20" i="1" l="1"/>
  <c r="C40" i="3" s="1"/>
  <c r="C23" i="1"/>
  <c r="C46" i="3"/>
  <c r="C20" i="1" l="1"/>
  <c r="C37" i="3" s="1"/>
  <c r="D22" i="1"/>
  <c r="C22" i="3"/>
  <c r="C13" i="3" l="1"/>
  <c r="C22" i="1"/>
  <c r="C28" i="3" s="1"/>
  <c r="C31" i="3"/>
  <c r="C19" i="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<sst xmlns="http://schemas.openxmlformats.org/spreadsheetml/2006/main" count="5258" uniqueCount="455">
  <si>
    <t>Tjenesteområde</t>
  </si>
  <si>
    <t>Alle</t>
  </si>
  <si>
    <t>Administrasjon</t>
  </si>
  <si>
    <t>Undervisning</t>
  </si>
  <si>
    <t>Barnehager</t>
  </si>
  <si>
    <t>Helse/pleie/omsorg</t>
  </si>
  <si>
    <t>Samferdsel og teknikk</t>
  </si>
  <si>
    <t>Annet</t>
  </si>
  <si>
    <t>Egenmeldt</t>
  </si>
  <si>
    <t>Sykeprosent</t>
  </si>
  <si>
    <t>Sykeprosent_i</t>
  </si>
  <si>
    <t>Sykeprosent_utenfor</t>
  </si>
  <si>
    <t>Arbeidsgivers kostnad, legemeldt</t>
  </si>
  <si>
    <t>Legemeldt</t>
  </si>
  <si>
    <t>Velg tjenesteområde</t>
  </si>
  <si>
    <t>Forutsetninger</t>
  </si>
  <si>
    <t>Samlet sykefravær</t>
  </si>
  <si>
    <t>Egenmeldt sykefravær</t>
  </si>
  <si>
    <t>Legemeldt sykefravær</t>
  </si>
  <si>
    <t>I arbeidsgiverperioden</t>
  </si>
  <si>
    <t>Utenfor arbeidsgiverperioden</t>
  </si>
  <si>
    <t>Beregnet</t>
  </si>
  <si>
    <t>Egne forutsetninger</t>
  </si>
  <si>
    <t>Kostnader</t>
  </si>
  <si>
    <t>Samlet kostnad</t>
  </si>
  <si>
    <t>Kostnad ved egenmeldt fravær</t>
  </si>
  <si>
    <t>Kostnad ved legemeldt fravær</t>
  </si>
  <si>
    <t>Kostnad innenfor arbeidsgiverperioden</t>
  </si>
  <si>
    <t>Kostnad utenfor arbeidsgiverperioden</t>
  </si>
  <si>
    <t>Arbeidsgivers kostnad</t>
  </si>
  <si>
    <t>Statens kostnad</t>
  </si>
  <si>
    <t>Brukes i kostnadsberegningene</t>
  </si>
  <si>
    <t>Kostnader ved sykefravær</t>
  </si>
  <si>
    <t>Årsverk</t>
  </si>
  <si>
    <t>Gjennomsnittlig pensjonspremie</t>
  </si>
  <si>
    <t>Arbeidsgivers kostnad til lønn utover 6G utenfor arbeidsgiverperioden</t>
  </si>
  <si>
    <t>0301 - Oslo kommune</t>
  </si>
  <si>
    <t>1100 - Rogaland fylkeskommune</t>
  </si>
  <si>
    <t>1101 - Eigersund kommune</t>
  </si>
  <si>
    <t>1103 - Stavanger kommune</t>
  </si>
  <si>
    <t>1106 - Haugesund kommune</t>
  </si>
  <si>
    <t>1108 - Sandnes kommune</t>
  </si>
  <si>
    <t>1111 - Sokndal kommune</t>
  </si>
  <si>
    <t>1112 - Lund kommune</t>
  </si>
  <si>
    <t>1114 - Bjerkreim kommune</t>
  </si>
  <si>
    <t>1119 - Hå kommune</t>
  </si>
  <si>
    <t>1120 - Klepp kommune</t>
  </si>
  <si>
    <t>1121 - Time kommune</t>
  </si>
  <si>
    <t>1122 - Gjesdal kommune</t>
  </si>
  <si>
    <t>1124 - Sola kommune</t>
  </si>
  <si>
    <t>1127 - Randaberg kommune</t>
  </si>
  <si>
    <t>1130 - Strand kommune</t>
  </si>
  <si>
    <t>1133 - Hjelmeland kommune</t>
  </si>
  <si>
    <t>1134 - Suldal kommune</t>
  </si>
  <si>
    <t>1135 - Sauda kommune</t>
  </si>
  <si>
    <t>1144 - Kvitsøy kommune</t>
  </si>
  <si>
    <t>1145 - Bokn kommune</t>
  </si>
  <si>
    <t>1146 - Tysvær kommune</t>
  </si>
  <si>
    <t>1149 - Karmøy kommune</t>
  </si>
  <si>
    <t>1151 - Utsira kommune</t>
  </si>
  <si>
    <t>1160 - Vindafjord kommune</t>
  </si>
  <si>
    <t>1500 - Møre og Romsdal fylkeskommune</t>
  </si>
  <si>
    <t>1505 - Kristiansund kommune</t>
  </si>
  <si>
    <t>1506 - Molde kommune</t>
  </si>
  <si>
    <t>1511 - Vanylven kommune</t>
  </si>
  <si>
    <t>1514 - Sande kommune</t>
  </si>
  <si>
    <t>1515 - Herøy kommune</t>
  </si>
  <si>
    <t>1516 - Ulstein kommune</t>
  </si>
  <si>
    <t>1517 - Hareid kommune</t>
  </si>
  <si>
    <t>1520 - Ørsta kommune</t>
  </si>
  <si>
    <t>1525 - Stranda kommune</t>
  </si>
  <si>
    <t>1528 - Sykkylven kommune</t>
  </si>
  <si>
    <t>1531 - Sula kommune</t>
  </si>
  <si>
    <t>1532 - Giske kommune</t>
  </si>
  <si>
    <t>1535 - Vestnes kommune</t>
  </si>
  <si>
    <t>1539 - Rauma kommune</t>
  </si>
  <si>
    <t>1547 - Aukra kommune</t>
  </si>
  <si>
    <t>1554 - Averøy kommune</t>
  </si>
  <si>
    <t>1557 - Gjemnes kommune</t>
  </si>
  <si>
    <t>1560 - Tingvoll kommune</t>
  </si>
  <si>
    <t>1563 - Sunndal kommune</t>
  </si>
  <si>
    <t>1566 - Surnadal kommune</t>
  </si>
  <si>
    <t>1573 - Smøla kommune</t>
  </si>
  <si>
    <t>1576 - Aure kommune</t>
  </si>
  <si>
    <t>1577 - Volda kommune</t>
  </si>
  <si>
    <t>1578 - Fjord kommune</t>
  </si>
  <si>
    <t>1579 - Hustadvika kommune</t>
  </si>
  <si>
    <t>1800 - Nordland fylkeskommune</t>
  </si>
  <si>
    <t>1804 - Bodø kommune</t>
  </si>
  <si>
    <t>1806 - Narvik kommune</t>
  </si>
  <si>
    <t>1811 - Bindal kommune</t>
  </si>
  <si>
    <t>1812 - Sømna kommune</t>
  </si>
  <si>
    <t>1813 - Brønnøy kommune</t>
  </si>
  <si>
    <t>1815 - Vega kommune</t>
  </si>
  <si>
    <t>1816 - Vevelstad kommune</t>
  </si>
  <si>
    <t>1818 - Herøy kommune</t>
  </si>
  <si>
    <t>1820 - Alstahaug kommune</t>
  </si>
  <si>
    <t>1822 - Leirfjord kommune</t>
  </si>
  <si>
    <t>1824 - Vefsn kommune</t>
  </si>
  <si>
    <t>1825 - Grane kommune</t>
  </si>
  <si>
    <t>1826 - Hattfjelldal kommune</t>
  </si>
  <si>
    <t>1827 - Dønna kommune</t>
  </si>
  <si>
    <t>1828 - Nesna kommune</t>
  </si>
  <si>
    <t>1832 - Hemnes kommune</t>
  </si>
  <si>
    <t>1833 - Rana kommune</t>
  </si>
  <si>
    <t>1834 - Lurøy kommune</t>
  </si>
  <si>
    <t>1835 - Træna kommune</t>
  </si>
  <si>
    <t>1836 - Rødøy kommune</t>
  </si>
  <si>
    <t>1837 - Meløy kommune</t>
  </si>
  <si>
    <t>1838 - Gildeskål kommune</t>
  </si>
  <si>
    <t>1839 - Beiarn kommune</t>
  </si>
  <si>
    <t>1840 - Saltdal kommune</t>
  </si>
  <si>
    <t>1841 - Fauske kommune</t>
  </si>
  <si>
    <t>1845 - Sørfold kommune</t>
  </si>
  <si>
    <t>1848 - Steigen kommune</t>
  </si>
  <si>
    <t>1851 - Lødingen kommune</t>
  </si>
  <si>
    <t>1853 - Evenes kommune</t>
  </si>
  <si>
    <t>1856 - Røst kommune</t>
  </si>
  <si>
    <t>1857 - Værøy kommune</t>
  </si>
  <si>
    <t>1859 - Flakstad kommune</t>
  </si>
  <si>
    <t>1860 - Vestvågøy kommune</t>
  </si>
  <si>
    <t>1865 - Vågan kommune</t>
  </si>
  <si>
    <t>1866 - Hadsel kommune</t>
  </si>
  <si>
    <t>1867 - Bø kommune</t>
  </si>
  <si>
    <t>1868 - Øksnes kommune</t>
  </si>
  <si>
    <t>1870 - Sortland kommune</t>
  </si>
  <si>
    <t>1871 - Andøy kommune</t>
  </si>
  <si>
    <t>1874 - Moskenes kommune</t>
  </si>
  <si>
    <t>1875 - Hamarøy kommune</t>
  </si>
  <si>
    <t>3400 - Innlandet fylkeskommune</t>
  </si>
  <si>
    <t>3401 - Kongsvinger kommune</t>
  </si>
  <si>
    <t>3403 - Hamar kommune</t>
  </si>
  <si>
    <t>3405 - Lillehammer kommune</t>
  </si>
  <si>
    <t>3407 - Gjøvik kommune</t>
  </si>
  <si>
    <t>3411 - Ringsaker kommune</t>
  </si>
  <si>
    <t>3412 - Løten kommune</t>
  </si>
  <si>
    <t>3413 - Stange kommune</t>
  </si>
  <si>
    <t>3414 - Nord-Odal kommune</t>
  </si>
  <si>
    <t>3415 - Sør-Odal kommune</t>
  </si>
  <si>
    <t>3416 - Eidskog kommune</t>
  </si>
  <si>
    <t>3417 - Grue kommune</t>
  </si>
  <si>
    <t>3418 - Åsnes kommune</t>
  </si>
  <si>
    <t>3419 - Våler kommune</t>
  </si>
  <si>
    <t>3420 - Elverum kommune</t>
  </si>
  <si>
    <t>3421 - Trysil kommune</t>
  </si>
  <si>
    <t>3422 - Åmot kommune</t>
  </si>
  <si>
    <t>3423 - Stor-Elvdal kommune</t>
  </si>
  <si>
    <t>3424 - Rendalen kommune</t>
  </si>
  <si>
    <t>3425 - Engerdal kommune</t>
  </si>
  <si>
    <t>3426 - Tolga kommune</t>
  </si>
  <si>
    <t>3427 - Tynset kommune</t>
  </si>
  <si>
    <t>3428 - Alvdal kommune</t>
  </si>
  <si>
    <t>3429 - Folldal kommune</t>
  </si>
  <si>
    <t>3430 - Os kommune</t>
  </si>
  <si>
    <t>3431 - Dovre kommune</t>
  </si>
  <si>
    <t>3432 - Lesja kommune</t>
  </si>
  <si>
    <t>3433 - Skjåk kommune</t>
  </si>
  <si>
    <t>3434 - Lom kommune</t>
  </si>
  <si>
    <t>3435 - Vågå kommune</t>
  </si>
  <si>
    <t>3436 - Nord-Fron kommune</t>
  </si>
  <si>
    <t>3437 - Sel kommune</t>
  </si>
  <si>
    <t>3438 - Sør-Fron kommune</t>
  </si>
  <si>
    <t>3439 - Ringebu kommune</t>
  </si>
  <si>
    <t>3440 - Øyer kommune</t>
  </si>
  <si>
    <t>3441 - Gausdal kommune</t>
  </si>
  <si>
    <t>3442 - Østre Toten kommune</t>
  </si>
  <si>
    <t>3443 - Vestre Toten kommune</t>
  </si>
  <si>
    <t>3446 - Gran kommune</t>
  </si>
  <si>
    <t>3447 - Søndre Land kommune</t>
  </si>
  <si>
    <t>3448 - Nordre Land kommune</t>
  </si>
  <si>
    <t>3449 - Sør-Aurdal kommune</t>
  </si>
  <si>
    <t>3450 - Etnedal kommune</t>
  </si>
  <si>
    <t>3451 - Nord-Aurdal kommune</t>
  </si>
  <si>
    <t>3452 - Vestre Slidre kommune</t>
  </si>
  <si>
    <t>3453 - Øystre Slidre kommune</t>
  </si>
  <si>
    <t>3454 - Vang kommune</t>
  </si>
  <si>
    <t>4200 - Agder fylkeskommune</t>
  </si>
  <si>
    <t>4201 - Risør kommune</t>
  </si>
  <si>
    <t>4202 - Grimstad kommune</t>
  </si>
  <si>
    <t>4203 - Arendal kommune</t>
  </si>
  <si>
    <t>4204 - Kristiansand kommune</t>
  </si>
  <si>
    <t>4205 - Lindesnes kommune</t>
  </si>
  <si>
    <t>4206 - Farsund kommune</t>
  </si>
  <si>
    <t>4207 - Flekkefjord kommune</t>
  </si>
  <si>
    <t>4211 - Gjerstad kommune</t>
  </si>
  <si>
    <t>4212 - Vegårshei kommune</t>
  </si>
  <si>
    <t>4213 - Tvedestrand kommune</t>
  </si>
  <si>
    <t>4214 - Froland kommune</t>
  </si>
  <si>
    <t>4215 - Lillesand kommune</t>
  </si>
  <si>
    <t>4216 - Birkenes kommune</t>
  </si>
  <si>
    <t>4217 - Åmli kommune</t>
  </si>
  <si>
    <t>4218 - Iveland kommune</t>
  </si>
  <si>
    <t>4219 - Evje og Hornnes kommune</t>
  </si>
  <si>
    <t>4220 - Bygland kommune</t>
  </si>
  <si>
    <t>4221 - Valle kommune</t>
  </si>
  <si>
    <t>4222 - Bykle kommune</t>
  </si>
  <si>
    <t>4223 - Vennesla kommune</t>
  </si>
  <si>
    <t>4224 - Åseral kommune</t>
  </si>
  <si>
    <t>4225 - Lyngdal kommune</t>
  </si>
  <si>
    <t>4226 - Hægebostad kommune</t>
  </si>
  <si>
    <t>4227 - Kvinesdal kommune</t>
  </si>
  <si>
    <t>4228 - Sirdal kommune</t>
  </si>
  <si>
    <t>4600 - Vestland fylkeskommune</t>
  </si>
  <si>
    <t>4601 - Bergen kommune</t>
  </si>
  <si>
    <t>4602 - Kinn kommune</t>
  </si>
  <si>
    <t>4611 - Etne kommune</t>
  </si>
  <si>
    <t>4612 - Sveio kommune</t>
  </si>
  <si>
    <t>4613 - Bømlo kommune</t>
  </si>
  <si>
    <t>4614 - Stord kommune</t>
  </si>
  <si>
    <t>4615 - Fitjar kommune</t>
  </si>
  <si>
    <t>4616 - Tysnes kommune</t>
  </si>
  <si>
    <t>4617 - Kvinnherad kommune</t>
  </si>
  <si>
    <t>4618 - Ullensvang kommune</t>
  </si>
  <si>
    <t>4619 - Eidfjord kommune</t>
  </si>
  <si>
    <t>4620 - Ulvik herad</t>
  </si>
  <si>
    <t>4621 - Voss herad</t>
  </si>
  <si>
    <t>4622 - Kvam herad</t>
  </si>
  <si>
    <t>4623 - Samnanger kommune</t>
  </si>
  <si>
    <t>4624 - Bjørnafjorden kommune</t>
  </si>
  <si>
    <t>4625 - Austevoll kommune</t>
  </si>
  <si>
    <t>4626 - Øygarden kommune</t>
  </si>
  <si>
    <t>4627 - Askøy kommune</t>
  </si>
  <si>
    <t>4628 - Vaksdal kommune</t>
  </si>
  <si>
    <t>4629 - Modalen kommune</t>
  </si>
  <si>
    <t>4630 - Osterøy kommune</t>
  </si>
  <si>
    <t>4631 - Alver kommune</t>
  </si>
  <si>
    <t>4632 - Austrheim kommune</t>
  </si>
  <si>
    <t>4633 - Fedje kommune</t>
  </si>
  <si>
    <t>4634 - Masfjorden kommune</t>
  </si>
  <si>
    <t>4635 - Gulen kommune</t>
  </si>
  <si>
    <t>4636 - Solund kommune</t>
  </si>
  <si>
    <t>4637 - Hyllestad kommune</t>
  </si>
  <si>
    <t>4638 - Høyanger kommune</t>
  </si>
  <si>
    <t>4639 - Vik kommune</t>
  </si>
  <si>
    <t>4640 - Sogndal kommune</t>
  </si>
  <si>
    <t>4641 - Aurland kommune</t>
  </si>
  <si>
    <t>4642 - Lærdal kommune</t>
  </si>
  <si>
    <t>4643 - Årdal kommune</t>
  </si>
  <si>
    <t>4644 - Luster kommune</t>
  </si>
  <si>
    <t>4645 - Askvoll kommune</t>
  </si>
  <si>
    <t>4646 - Fjaler kommune</t>
  </si>
  <si>
    <t>4647 - Sunnfjord kommune</t>
  </si>
  <si>
    <t>4648 - Bremanger kommune</t>
  </si>
  <si>
    <t>4649 - Stad kommune</t>
  </si>
  <si>
    <t>4650 - Gloppen kommune</t>
  </si>
  <si>
    <t>4651 - Stryn kommune</t>
  </si>
  <si>
    <t>5000 - Trøndelag fylkeskommune</t>
  </si>
  <si>
    <t>5001 - Trondheim kommune</t>
  </si>
  <si>
    <t>5006 - Steinkjer kommune</t>
  </si>
  <si>
    <t>5007 - Namsos kommune</t>
  </si>
  <si>
    <t>5014 - Frøya kommune</t>
  </si>
  <si>
    <t>5020 - Osen kommune</t>
  </si>
  <si>
    <t>5021 - Oppdal kommune</t>
  </si>
  <si>
    <t>5022 - Rennebu kommune</t>
  </si>
  <si>
    <t>5025 - Røros kommune</t>
  </si>
  <si>
    <t>5026 - Holtålen kommune</t>
  </si>
  <si>
    <t>5027 - Midtre Gauldal kommune</t>
  </si>
  <si>
    <t>5028 - Melhus kommune</t>
  </si>
  <si>
    <t>5029 - Skaun kommune</t>
  </si>
  <si>
    <t>5031 - Malvik kommune</t>
  </si>
  <si>
    <t>5032 - Selbu kommune</t>
  </si>
  <si>
    <t>5033 - Tydal kommune</t>
  </si>
  <si>
    <t>5034 - Meråker kommune</t>
  </si>
  <si>
    <t>5035 - Stjørdal kommune</t>
  </si>
  <si>
    <t>5036 - Frosta kommune</t>
  </si>
  <si>
    <t>5037 - Levanger kommune</t>
  </si>
  <si>
    <t>5038 - Verdal kommune</t>
  </si>
  <si>
    <t>5041 - Snåsa kommune</t>
  </si>
  <si>
    <t>5042 - Lierne kommune</t>
  </si>
  <si>
    <t>5043 - Røyrvik kommune</t>
  </si>
  <si>
    <t>5044 - Namsskogan kommune</t>
  </si>
  <si>
    <t>5045 - Grong kommune</t>
  </si>
  <si>
    <t>5046 - Høylandet kommune</t>
  </si>
  <si>
    <t>5047 - Overhalla kommune</t>
  </si>
  <si>
    <t>5049 - Flatanger kommune</t>
  </si>
  <si>
    <t>5052 - Leka kommune</t>
  </si>
  <si>
    <t>5053 - Inderøy kommune</t>
  </si>
  <si>
    <t>5054 - Indre Fosen kommune</t>
  </si>
  <si>
    <t>5055 - Heim kommune</t>
  </si>
  <si>
    <t>5056 - Hitra kommune</t>
  </si>
  <si>
    <t>5057 - Ørland kommune</t>
  </si>
  <si>
    <t>5058 - Åfjord kommune</t>
  </si>
  <si>
    <t>5059 - Orkland kommune</t>
  </si>
  <si>
    <t>5060 - Nærøysund kommune</t>
  </si>
  <si>
    <t>5061 - Rindal kommune</t>
  </si>
  <si>
    <t>Arbeidsgivers kostnader</t>
  </si>
  <si>
    <t>Sum</t>
  </si>
  <si>
    <t>Tester om tallene gir mening og er konsistente</t>
  </si>
  <si>
    <t>Test 1</t>
  </si>
  <si>
    <t>Legemeldt + egenmeldt=samlet, i defaultverdiene</t>
  </si>
  <si>
    <t>I og utenfor arbeidsgiverperioden=samlet, i defaultverdiene</t>
  </si>
  <si>
    <t>Legemeldt + egenmeldt=samlet, i verdiene som brukes</t>
  </si>
  <si>
    <t>Samlet kostnad=arbeidsgivers kostnad+statens kostnad</t>
  </si>
  <si>
    <t>Samlet kostnad=arbeidsgivers kostnad+statens kostnad, for egenmeldt</t>
  </si>
  <si>
    <t>Samlet kostnad=arbeidsgivers kostnad+statens kostnad, for legemeldt</t>
  </si>
  <si>
    <t>Samlet kostnad=arbeidsgivers kostnad+statens kostnad, i arbeidsgiverperioden</t>
  </si>
  <si>
    <t>Samlet kostnad=arbeidsgivers kostnad+statens kostnad, utenfor arbeidsgiverperioden</t>
  </si>
  <si>
    <t>Kostnad ved egenmeldt + kostnad ved legemeldt =samlet kostnad, samlet</t>
  </si>
  <si>
    <t>Kostnad ved egenmeldt + kostnad ved legemeldt =samlet kostnad, arbeidsgiver</t>
  </si>
  <si>
    <t>Kostnad ved egenmeldt + kostnad ved legemeldt =samlet kostnad, staten</t>
  </si>
  <si>
    <t>Kostnad i arbeidsgiverperioden + kostnad utenfor arbeidsgiverperioden =samlet kostnad, samlet</t>
  </si>
  <si>
    <t>Kostnad i arbeidsgiverperioden + kostnad utenfor arbeidsgiverperioden =samlet kostnad, arbeidsgiver</t>
  </si>
  <si>
    <t>Kostnad i arbeidsgiverperioden + kostnad utenfor arbeidsgiverperioden =samlet kostnad, staten</t>
  </si>
  <si>
    <t>Spesifiseringen av arbeidsgivers kostnader i arbeidsgiverperioden må stemme med hovedtabellen</t>
  </si>
  <si>
    <t>Spesifiseringen av arbeidsgivers kostnader utenfor  arbeidsgiverperioden må stemme med hovedtabellen</t>
  </si>
  <si>
    <t>Arbeidsgivers kostnad, egenmeldt</t>
  </si>
  <si>
    <t>Lønn</t>
  </si>
  <si>
    <t>Statens kostnad, legemeldt</t>
  </si>
  <si>
    <t>arbeidsgiveravgiftssats</t>
  </si>
  <si>
    <t>Kostnad, staten</t>
  </si>
  <si>
    <t>Arbeidsgivers kostnad utenfor arbeidsgiverperioden, eks pensjon</t>
  </si>
  <si>
    <t>Arbeidsgivers kostnad i arbeidsgiverperioden, eks pensjon</t>
  </si>
  <si>
    <t>Arbeidsgivers kostnad til feriepenger på lønn utover 6G utenfor arbeidsgiverperioden</t>
  </si>
  <si>
    <t>Arbeidsgivers kostnad til arbeidsgiveravgift på feriepenger og lønn utover 6G utenfor arbeidsgiverperioden</t>
  </si>
  <si>
    <t>Arbeidsgivers kostnad til feriepenger utover det trygden refunderer på lønn inntil 6G</t>
  </si>
  <si>
    <t>Arbeidsgivers kostnad til arbeidsgiveravgift på feriepenger inntil 6G</t>
  </si>
  <si>
    <t>Kommune/fylkeskommune</t>
  </si>
  <si>
    <t xml:space="preserve">          Arbeidsgivers kostnad til pensjon i arbeidsgiverperioden</t>
  </si>
  <si>
    <t>Arbeidsgivers kostnad utenfor arbeidsgiverperioden</t>
  </si>
  <si>
    <t xml:space="preserve">          Arbeidsgivers kostnad til pensjon utenfor arbeidsgiverperioden</t>
  </si>
  <si>
    <t xml:space="preserve">                    Arbeidsgivers kostnad til lønn utover 6G utenfor arbeidsgiverperioden</t>
  </si>
  <si>
    <t xml:space="preserve">                    Arbeidsgivers kostnad til feriepenger på lønn utover 6G utenfor arbeidsgiverperioden</t>
  </si>
  <si>
    <t xml:space="preserve">                    Arbeidsgivers kostnad til arbeidsgiveravgift på feriepenger og lønn utover 6G utenfor arbeidsgiverperioden</t>
  </si>
  <si>
    <t xml:space="preserve">                    Arbeidsgivers kostnad til feriepenger utover det trygden refunderer på lønn inntil 6G</t>
  </si>
  <si>
    <t xml:space="preserve">                    Arbeidsgivers kostnad til arbeidsgiveravgift på feriepenger inntil 6G</t>
  </si>
  <si>
    <t>Arbeidsgivers kostnad i arbeidsgiverperioden</t>
  </si>
  <si>
    <t xml:space="preserve">          Arbeidsgivers kostnad i arbeidsgiverperioden, eks pensjonskostnad og arbeidsgiveravgift på pensjonskostnad</t>
  </si>
  <si>
    <t xml:space="preserve">          Arbeidsgivers kostnad til arbeidsgiveravgift på pensjon i arbeidsgiverperioden</t>
  </si>
  <si>
    <t xml:space="preserve">          Arbeidsgivers kostnad utenfor arbeidsgiverperioden, eks pensjonskostnad og arbeidsgiveravgift på pensjonskostnad</t>
  </si>
  <si>
    <t>Pensjonskostnad, i prosent av lønn</t>
  </si>
  <si>
    <t>Årsverk beregningene er basert på</t>
  </si>
  <si>
    <t xml:space="preserve">          Arbeidsgivers kostnad til arbeidsgiveravgift på pensjon utenfor arbeidsgiverperioden</t>
  </si>
  <si>
    <t>Velg kommune/fylkeskommune</t>
  </si>
  <si>
    <t>1508 - Ålesund kommune</t>
  </si>
  <si>
    <t>1580 - Haram kommune</t>
  </si>
  <si>
    <t>3100 - Østfold fylkeskommune</t>
  </si>
  <si>
    <t>3101 - Halden kommune</t>
  </si>
  <si>
    <t>3103 - Moss kommune</t>
  </si>
  <si>
    <t>3105 - Sarpsborg kommune</t>
  </si>
  <si>
    <t>3107 - Fredrikstad kommune</t>
  </si>
  <si>
    <t>3110 - Hvaler kommune</t>
  </si>
  <si>
    <t>3112 - Råde kommune</t>
  </si>
  <si>
    <t>3114 - Våler kommune</t>
  </si>
  <si>
    <t>3116 - Skiptvet kommune</t>
  </si>
  <si>
    <t>3118 - Indre Østfold kommune</t>
  </si>
  <si>
    <t>3120 - Rakkestad kommune</t>
  </si>
  <si>
    <t>3122 - Marker kommune</t>
  </si>
  <si>
    <t>3124 - Aremark kommune</t>
  </si>
  <si>
    <t>3200 - Akershus fylkeskommune</t>
  </si>
  <si>
    <t>3201 - Bærum kommune</t>
  </si>
  <si>
    <t>3203 - Asker kommune</t>
  </si>
  <si>
    <t>3205 - Lillestrøm kommune</t>
  </si>
  <si>
    <t>3207 - Nordre Follo kommune</t>
  </si>
  <si>
    <t>3209 - Ullensaker kommune</t>
  </si>
  <si>
    <t>3212 - Nesodden kommune</t>
  </si>
  <si>
    <t>3214 - Frogn kommune</t>
  </si>
  <si>
    <t>3216 - Vestby kommune</t>
  </si>
  <si>
    <t>3218 - Ås kommune</t>
  </si>
  <si>
    <t>3220 - Enebakk kommune</t>
  </si>
  <si>
    <t>3222 - Lørenskog kommune</t>
  </si>
  <si>
    <t>3224 - Rælingen kommune</t>
  </si>
  <si>
    <t>3226 - Aurskog-Høland kommune</t>
  </si>
  <si>
    <t>3228 - Nes kommune</t>
  </si>
  <si>
    <t>3230 - Gjerdrum kommune</t>
  </si>
  <si>
    <t>3232 - Nittedal kommune</t>
  </si>
  <si>
    <t>3234 - Lunner kommune</t>
  </si>
  <si>
    <t>3236 - Jevnaker kommune</t>
  </si>
  <si>
    <t>3238 - Nannestad kommune</t>
  </si>
  <si>
    <t>3240 - Eidsvoll kommune</t>
  </si>
  <si>
    <t>3242 - Hurdal kommune</t>
  </si>
  <si>
    <t>3300 - Buskerud fylkeskommune</t>
  </si>
  <si>
    <t>3301 - Drammen kommune</t>
  </si>
  <si>
    <t>3303 - Kongsberg kommune</t>
  </si>
  <si>
    <t>3305 - Ringerike kommune</t>
  </si>
  <si>
    <t>3310 - Hole kommune</t>
  </si>
  <si>
    <t>3312 - Lier kommune</t>
  </si>
  <si>
    <t>3314 - Øvre Eiker kommune</t>
  </si>
  <si>
    <t>3316 - Modum kommune</t>
  </si>
  <si>
    <t>3318 - Krødsherad kommune</t>
  </si>
  <si>
    <t>3320 - Flå kommune</t>
  </si>
  <si>
    <t>3322 - Nesbyen kommune</t>
  </si>
  <si>
    <t>3324 - Gol kommune</t>
  </si>
  <si>
    <t>3326 - Hemsedal kommune</t>
  </si>
  <si>
    <t>3328 - Ål kommune</t>
  </si>
  <si>
    <t>3330 - Hol kommune</t>
  </si>
  <si>
    <t>3332 - Sigdal kommune</t>
  </si>
  <si>
    <t>3334 - Flesberg kommune</t>
  </si>
  <si>
    <t>3336 - Rollag kommune</t>
  </si>
  <si>
    <t>3338 - Nore og Uvdal kommune</t>
  </si>
  <si>
    <t>3900 - Vestfold fylkeskommune</t>
  </si>
  <si>
    <t>3901 - Horten kommune</t>
  </si>
  <si>
    <t>3903 - Holmestrand kommune</t>
  </si>
  <si>
    <t>3905 - Tønsberg kommune</t>
  </si>
  <si>
    <t>3907 - Sandefjord kommune</t>
  </si>
  <si>
    <t>3909 - Larvik kommune</t>
  </si>
  <si>
    <t>3911 - Færder kommune</t>
  </si>
  <si>
    <t>4000 - Telemark fylkeskommune</t>
  </si>
  <si>
    <t>4001 - Porsgrunn kommune</t>
  </si>
  <si>
    <t>4003 - Skien kommune</t>
  </si>
  <si>
    <t>4005 - Notodden kommune</t>
  </si>
  <si>
    <t>4010 - Siljan kommune</t>
  </si>
  <si>
    <t>4012 - Bamble kommune</t>
  </si>
  <si>
    <t>4014 - Kragerø kommune</t>
  </si>
  <si>
    <t>4016 - Drangedal kommune</t>
  </si>
  <si>
    <t>4018 - Nome kommune</t>
  </si>
  <si>
    <t>4020 - Midt-Telemark kommune</t>
  </si>
  <si>
    <t>4022 - Seljord kommune</t>
  </si>
  <si>
    <t>4024 - Hjartdal kommune</t>
  </si>
  <si>
    <t>4026 - Tinn kommune</t>
  </si>
  <si>
    <t>4028 - Kviteseid kommune</t>
  </si>
  <si>
    <t>4030 - Nissedal kommune</t>
  </si>
  <si>
    <t>4032 - Fyresdal kommune</t>
  </si>
  <si>
    <t>4034 - Tokke kommune</t>
  </si>
  <si>
    <t>4036 - Vinje kommune</t>
  </si>
  <si>
    <t>5500 - Troms fylkeskommune</t>
  </si>
  <si>
    <t>5501 - Tromsø kommune</t>
  </si>
  <si>
    <t>5503 - Harstad kommune</t>
  </si>
  <si>
    <t>5510 - Kvæfjord kommune</t>
  </si>
  <si>
    <t>5512 - Tjeldsund kommune</t>
  </si>
  <si>
    <t>5514 - Ibestad kommune</t>
  </si>
  <si>
    <t>5516 - Gratangen kommune</t>
  </si>
  <si>
    <t>5518 - Lavangen kommune</t>
  </si>
  <si>
    <t>5520 - Bardu kommune</t>
  </si>
  <si>
    <t>5522 - Salangen kommune</t>
  </si>
  <si>
    <t>5524 - Målselv kommune</t>
  </si>
  <si>
    <t>5526 - Sørreisa kommune</t>
  </si>
  <si>
    <t>5528 - Dyrøy kommune</t>
  </si>
  <si>
    <t>5530 - Senja kommune</t>
  </si>
  <si>
    <t>5532 - Balsfjord kommune</t>
  </si>
  <si>
    <t>5534 - Karlsøy kommune</t>
  </si>
  <si>
    <t>5536 - Lyngen kommune</t>
  </si>
  <si>
    <t>5538 - Storfjord kommune</t>
  </si>
  <si>
    <t>5540 - Kåfjord kommune</t>
  </si>
  <si>
    <t>5542 - Skjervøy kommune</t>
  </si>
  <si>
    <t>5544 - Nordreisa kommune</t>
  </si>
  <si>
    <t>5546 - Kvænangen kommune</t>
  </si>
  <si>
    <t>5600 - Finnmark fylkeskommune</t>
  </si>
  <si>
    <t>5601 - Alta kommune</t>
  </si>
  <si>
    <t>5603 - Hammerfest kommune</t>
  </si>
  <si>
    <t>5605 - Sør-Varanger kommune</t>
  </si>
  <si>
    <t>5607 - Vadsø kommune</t>
  </si>
  <si>
    <t>5610 - Karasjok kommune</t>
  </si>
  <si>
    <t>5612 - Kautokeino kommune</t>
  </si>
  <si>
    <t>5614 - Loppa kommune</t>
  </si>
  <si>
    <t>5616 - Hasvik kommune</t>
  </si>
  <si>
    <t>5618 - Måsøy kommune</t>
  </si>
  <si>
    <t>5620 - Nordkapp kommune</t>
  </si>
  <si>
    <t>5622 - Porsanger kommune</t>
  </si>
  <si>
    <t>5624 - Lebesby kommune</t>
  </si>
  <si>
    <t>5626 - Gamvik kommune</t>
  </si>
  <si>
    <t>5628 - Tana kommune</t>
  </si>
  <si>
    <t>5630 - Berlevåg kommune</t>
  </si>
  <si>
    <t>5632 - Båtsfjord kommune</t>
  </si>
  <si>
    <t>5634 - Vardø kommune</t>
  </si>
  <si>
    <t>5636 - Nesseby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</si>
</sst>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.0\ %"/>
    <numFmt numFmtId="166" formatCode="_-* #,##0_-;\-* #,##0_-;_-* &quot;-&quot;??_-;_-@_-"/>
    <numFmt numFmtId="167" formatCode="_-* #,##0.000000000000000_-;\-* #,##0.000000000000000_-;_-* &quot;-&quot;??_-;_-@_-"/>
    <numFmt numFmtId="168" formatCode="_-* #,##0.00000000000000000000000_-;\-* #,##0.00000000000000000000000_-;_-* &quot;-&quot;??_-;_-@_-"/>
    <numFmt numFmtId="169" formatCode="_-* #,##0_-;\-* #,##0_-;_-* &quot;-&quot;?_-;_-@_-"/>
    <numFmt numFmtId="170" formatCode="_-* #,##0.0_-;\-* #,##0.0_-;_-* &quot;-&quot;?_-;_-@_-"/>
    <numFmt numFmtId="171" formatCode="_-[$kr-414]\ * #,##0_-;\-[$kr-414]\ * #,##0_-;_-[$kr-414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20"/>
      <color theme="3"/>
      <name val="Cambria"/>
      <family val="1"/>
      <scheme val="maj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 tint="0.39997558519241921"/>
      </bottom>
      <diagonal/>
    </border>
    <border>
      <left/>
      <right style="medium">
        <color theme="4"/>
      </right>
      <top style="medium">
        <color theme="4"/>
      </top>
      <bottom style="medium">
        <color theme="4" tint="0.3999755851924192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165" fontId="2" fillId="2" borderId="1" xfId="2" applyNumberFormat="1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5" fontId="0" fillId="0" borderId="0" xfId="2" applyNumberFormat="1" applyFont="1" applyBorder="1"/>
    <xf numFmtId="165" fontId="0" fillId="0" borderId="9" xfId="2" applyNumberFormat="1" applyFont="1" applyBorder="1"/>
    <xf numFmtId="165" fontId="0" fillId="0" borderId="10" xfId="2" applyNumberFormat="1" applyFont="1" applyBorder="1"/>
    <xf numFmtId="166" fontId="0" fillId="0" borderId="7" xfId="1" applyNumberFormat="1" applyFont="1" applyBorder="1"/>
    <xf numFmtId="0" fontId="4" fillId="0" borderId="0" xfId="4" applyBorder="1"/>
    <xf numFmtId="0" fontId="5" fillId="0" borderId="11" xfId="5" applyBorder="1"/>
    <xf numFmtId="0" fontId="5" fillId="0" borderId="12" xfId="5" applyBorder="1"/>
    <xf numFmtId="0" fontId="6" fillId="0" borderId="2" xfId="3" applyFont="1" applyBorder="1"/>
    <xf numFmtId="166" fontId="0" fillId="0" borderId="0" xfId="0" applyNumberFormat="1"/>
    <xf numFmtId="166" fontId="0" fillId="0" borderId="0" xfId="1" applyNumberFormat="1" applyFont="1"/>
    <xf numFmtId="0" fontId="7" fillId="0" borderId="0" xfId="0" applyFont="1"/>
    <xf numFmtId="0" fontId="0" fillId="0" borderId="0" xfId="0" quotePrefix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9" fillId="0" borderId="0" xfId="6"/>
    <xf numFmtId="0" fontId="10" fillId="0" borderId="0" xfId="0" applyFont="1"/>
    <xf numFmtId="170" fontId="0" fillId="0" borderId="0" xfId="0" applyNumberFormat="1"/>
    <xf numFmtId="0" fontId="8" fillId="0" borderId="0" xfId="0" applyFont="1" applyAlignment="1">
      <alignment wrapText="1"/>
    </xf>
    <xf numFmtId="10" fontId="0" fillId="0" borderId="0" xfId="2" applyNumberFormat="1" applyFont="1"/>
    <xf numFmtId="166" fontId="7" fillId="0" borderId="0" xfId="0" applyNumberFormat="1" applyFont="1"/>
    <xf numFmtId="166" fontId="9" fillId="0" borderId="0" xfId="1" applyNumberFormat="1" applyFont="1"/>
    <xf numFmtId="166" fontId="7" fillId="0" borderId="0" xfId="1" applyNumberFormat="1" applyFont="1"/>
    <xf numFmtId="165" fontId="10" fillId="0" borderId="0" xfId="0" applyNumberFormat="1" applyFont="1"/>
    <xf numFmtId="0" fontId="11" fillId="0" borderId="0" xfId="0" applyFont="1"/>
    <xf numFmtId="171" fontId="0" fillId="0" borderId="0" xfId="1" applyNumberFormat="1" applyFont="1" applyBorder="1"/>
    <xf numFmtId="171" fontId="0" fillId="0" borderId="9" xfId="1" applyNumberFormat="1" applyFont="1" applyBorder="1"/>
    <xf numFmtId="171" fontId="0" fillId="0" borderId="10" xfId="1" applyNumberFormat="1" applyFont="1" applyBorder="1"/>
    <xf numFmtId="171" fontId="0" fillId="0" borderId="7" xfId="1" applyNumberFormat="1" applyFont="1" applyBorder="1"/>
    <xf numFmtId="171" fontId="0" fillId="0" borderId="0" xfId="0" applyNumberFormat="1"/>
    <xf numFmtId="171" fontId="0" fillId="0" borderId="0" xfId="1" applyNumberFormat="1" applyFont="1"/>
    <xf numFmtId="165" fontId="0" fillId="0" borderId="0" xfId="2" applyNumberFormat="1" applyFont="1"/>
    <xf numFmtId="0" fontId="8" fillId="0" borderId="0" xfId="0" applyFont="1" applyAlignment="1">
      <alignment wrapText="1"/>
    </xf>
  </cellXfs>
  <cellStyles count="7">
    <cellStyle name="Forklarende tekst" xfId="6" builtinId="53"/>
    <cellStyle name="Komma" xfId="1" builtinId="3"/>
    <cellStyle name="Normal" xfId="0" builtinId="0"/>
    <cellStyle name="Overskrift 1" xfId="4" builtinId="16"/>
    <cellStyle name="Overskrift 3" xfId="5" builtinId="18"/>
    <cellStyle name="Prosent" xfId="2" builtinId="5"/>
    <cellStyle name="Tittel" xfId="3" builtinId="15"/>
  </cellStyles>
  <dxfs count="48">
    <dxf>
      <font>
        <b/>
        <i val="0"/>
        <color rgb="FFFF0000"/>
      </font>
    </dxf>
    <dxf>
      <font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microsoft.com/office/2023/09/relationships/Python" Target="pyth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152399</xdr:rowOff>
    </xdr:from>
    <xdr:to>
      <xdr:col>8</xdr:col>
      <xdr:colOff>733425</xdr:colOff>
      <xdr:row>29</xdr:row>
      <xdr:rowOff>47624</xdr:rowOff>
    </xdr:to>
    <xdr:sp macro="" textlink="">
      <xdr:nvSpPr>
        <xdr:cNvPr id="2" name="Rektangel: avrundede hjørner 1">
          <a:extLst>
            <a:ext uri="{FF2B5EF4-FFF2-40B4-BE49-F238E27FC236}">
              <a16:creationId xmlns:a16="http://schemas.microsoft.com/office/drawing/2014/main" id="{F19889CD-2387-E83E-64A4-472EC3166A61}"/>
            </a:ext>
          </a:extLst>
        </xdr:cNvPr>
        <xdr:cNvSpPr/>
      </xdr:nvSpPr>
      <xdr:spPr>
        <a:xfrm>
          <a:off x="714375" y="152399"/>
          <a:ext cx="11220450" cy="5419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100"/>
            <a:t>Her er en kort veiledning i hvordan du som bruker kan benytte modellen.</a:t>
          </a:r>
        </a:p>
        <a:p>
          <a:pPr algn="l"/>
          <a:endParaRPr lang="nb-NO" sz="1100"/>
        </a:p>
        <a:p>
          <a:pPr algn="l"/>
          <a:r>
            <a:rPr lang="nb-NO" sz="1100"/>
            <a:t>Først og fremst: Les artikkelen på ks.no om beregning av kostnader ved sykefravær. Den forklarer hvordan det er regnet og begrunnelsen for det. Artikkelen er viktig for å forstå hvordan tall</a:t>
          </a:r>
          <a:r>
            <a:rPr lang="nb-NO" sz="1100" baseline="0"/>
            <a:t> fra</a:t>
          </a:r>
          <a:r>
            <a:rPr lang="nb-NO" sz="1100"/>
            <a:t> modellen skal tolkes. </a:t>
          </a:r>
        </a:p>
        <a:p>
          <a:pPr algn="l"/>
          <a:endParaRPr lang="nb-NO" sz="1100"/>
        </a:p>
        <a:p>
          <a:pPr algn="l"/>
          <a:r>
            <a:rPr lang="nb-NO" sz="1100"/>
            <a:t>Modellen kan gi tall for alle kommuner og fylkeskommuner, eller for hver enkelt kommune og fylkeskommune. Den kan gi tall for kommunen/fylkeskommunen samlet eller for ulike tjenesteområder. Du kan lage tall for din kommune ved å bruke nedtrekksmenyene i cellene C5 og C6.</a:t>
          </a:r>
        </a:p>
        <a:p>
          <a:pPr algn="l"/>
          <a:endParaRPr lang="nb-NO" sz="1100"/>
        </a:p>
        <a:p>
          <a:pPr algn="l"/>
          <a:r>
            <a:rPr lang="nb-NO" sz="1100"/>
            <a:t>Artikkelen redegjør for hvordan forutsetningene som ligger inne er beregnet. Som bruker kan du erstatte disse med dine egne forutsetninger. Dette gjøres i celle D11:D16. Merk særlig at modellen benytter samme prosent for egenmeldt sykefravær for alle kommuner/fylkeskommuner og tjenesteområder. Anslagene vil derfor bli bedre dersom man legger inn tall som er spesifikke for den kommunen/det tjenesteomdrådet man lager tall for. </a:t>
          </a:r>
        </a:p>
        <a:p>
          <a:pPr algn="l"/>
          <a:endParaRPr lang="nb-NO" sz="1100"/>
        </a:p>
        <a:p>
          <a:pPr algn="l"/>
          <a:r>
            <a:rPr lang="nb-NO" sz="1100"/>
            <a:t>Man har mulighet til å legge inn sykefraværsprosenter for egenmeldt, legemeldt, i og utenfor arbeidsgiverperioden. Samlet sykefravær er definert som summen av sykefraværet i og utenfor arbeidsgiverperioden. Hvis man legger inn egne forutsetninger om egenmeldt og legemeldt sykefravær, oppdateres forutsetningen om fravær i og utenfor arbeidsgiverperioden automatisk.</a:t>
          </a:r>
        </a:p>
        <a:p>
          <a:pPr algn="l"/>
          <a:endParaRPr lang="nb-NO" sz="1100"/>
        </a:p>
        <a:p>
          <a:pPr algn="l"/>
          <a:r>
            <a:rPr lang="nb-NO" sz="1100"/>
            <a:t>Man har mulighet til å legge inn inkonsistente tall, men da blir kostnadsberegningene også inkonsistente. Det kan skje om man f.eks. legger inn lavere tall for fraværet i og utenfor arbeidsgiverperioden, med ikke samtidig endrer tallene for egenmeldt og legemeldt fravær.</a:t>
          </a:r>
        </a:p>
        <a:p>
          <a:pPr algn="l"/>
          <a:endParaRPr lang="nb-NO" sz="1100"/>
        </a:p>
        <a:p>
          <a:pPr algn="l"/>
          <a:r>
            <a:rPr lang="nb-NO" sz="1100"/>
            <a:t>Muligheten til å </a:t>
          </a:r>
          <a:r>
            <a:rPr lang="nb-NO" sz="1100" baseline="0"/>
            <a:t>egne forutsetninger gjør også at du kan lage ulike scenarier. For eksempel kan man notere seg hva kostnaden for arbeidsgiver er i dag. Så kan man legge inn f.eks. en reduksjon i egen- og legemeldt sykefravær på 10 prosent  og se hva kostnaden blir da. Differansen i kostnad viser hva arbeidsgiver kan spare på en slik reduksjon i fraværet.</a:t>
          </a:r>
          <a:endParaRPr lang="nb-NO" sz="1100"/>
        </a:p>
        <a:p>
          <a:pPr algn="l"/>
          <a:endParaRPr lang="nb-NO" sz="1100"/>
        </a:p>
        <a:p>
          <a:pPr algn="l"/>
          <a:r>
            <a:rPr lang="nb-NO" sz="1100"/>
            <a:t>Hvis</a:t>
          </a:r>
          <a:r>
            <a:rPr lang="nb-NO" sz="1100" baseline="0"/>
            <a:t> du står fast eller lurer på noe, kan du kontakte spesialrådgiver Rune Soleng på rune.soleng@ks.no eller tlf. 48 12 47 69.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U46"/>
  <sheetViews>
    <sheetView tabSelected="1" zoomScale="80" zoomScaleNormal="80" workbookViewId="0">
      <selection activeCell="E31" sqref="E31"/>
    </sheetView>
  </sheetViews>
  <sheetFormatPr baseColWidth="10" defaultColWidth="9.140625" defaultRowHeight="15" x14ac:dyDescent="0.25"/>
  <cols>
    <col min="1" max="1" width="18.140625" customWidth="1"/>
    <col min="2" max="2" width="111.140625" customWidth="1"/>
    <col min="3" max="3" width="28" customWidth="1"/>
    <col min="4" max="4" width="20.7109375" bestFit="1" customWidth="1"/>
    <col min="5" max="5" width="29.140625" bestFit="1" customWidth="1"/>
    <col min="6" max="6" width="16" customWidth="1"/>
    <col min="7" max="7" width="17.42578125" bestFit="1" customWidth="1"/>
    <col min="8" max="8" width="15.28515625" bestFit="1" customWidth="1"/>
    <col min="17" max="19" width="11" bestFit="1" customWidth="1"/>
    <col min="20" max="20" width="4.85546875" bestFit="1" customWidth="1"/>
    <col min="21" max="21" width="11" customWidth="1"/>
  </cols>
  <sheetData>
    <row r="3" spans="2:9" ht="26.25" thickBot="1" x14ac:dyDescent="0.4">
      <c r="B3" s="14" t="s">
        <v>32</v>
      </c>
    </row>
    <row r="4" spans="2:9" ht="16.5" thickTop="1" thickBot="1" x14ac:dyDescent="0.3"/>
    <row r="5" spans="2:9" x14ac:dyDescent="0.25">
      <c r="B5" s="2" t="s">
        <v>332</v>
      </c>
      <c r="C5" s="3" t="s">
        <v>1</v>
      </c>
    </row>
    <row r="6" spans="2:9" ht="15.75" thickBot="1" x14ac:dyDescent="0.3">
      <c r="B6" s="4" t="s">
        <v>14</v>
      </c>
      <c r="C6" s="5" t="s">
        <v>1</v>
      </c>
    </row>
    <row r="7" spans="2:9" x14ac:dyDescent="0.25">
      <c r="C7" s="17" t="str">
        <f>IF(E16&lt;10,"For valgt kommune og tjenesteområde er det registrert mindre enn 10 årsverk i PAI-registeret. Modellen kan dessverre ikke oppgi tall i slike tilfeller","")</f>
        <v/>
      </c>
    </row>
    <row r="8" spans="2:9" ht="20.25" thickBot="1" x14ac:dyDescent="0.35">
      <c r="B8" s="11" t="s">
        <v>15</v>
      </c>
    </row>
    <row r="9" spans="2:9" ht="15.75" thickBot="1" x14ac:dyDescent="0.3">
      <c r="B9" s="2"/>
      <c r="C9" s="12" t="s">
        <v>21</v>
      </c>
      <c r="D9" s="12" t="s">
        <v>22</v>
      </c>
      <c r="E9" s="13" t="s">
        <v>31</v>
      </c>
    </row>
    <row r="10" spans="2:9" x14ac:dyDescent="0.25">
      <c r="B10" s="6" t="s">
        <v>16</v>
      </c>
      <c r="C10" s="7" cm="1">
        <f t="array" ref="C10">INDEX(Sykeprosent,MATCH(Valgt_kommune&amp;Valgt_område,Kommuner&amp;Tjenesteområder,0))</f>
        <v>8.625395154914986E-2</v>
      </c>
      <c r="D10" s="7">
        <f>E13+E14</f>
        <v>8.6253951549185498E-2</v>
      </c>
      <c r="E10" s="8">
        <f t="shared" ref="E10:E15" si="0">IF(ISNUMBER(D10),D10,C10)</f>
        <v>8.6253951549185498E-2</v>
      </c>
    </row>
    <row r="11" spans="2:9" x14ac:dyDescent="0.25">
      <c r="B11" s="6" t="s">
        <v>17</v>
      </c>
      <c r="C11" s="7" cm="1">
        <f t="array" ref="C11">INDEX(Egenmeldt,MATCH(Valgt_kommune&amp;Valgt_område,Kommuner&amp;Tjenesteområder,0))</f>
        <v>1.1809999999976707E-2</v>
      </c>
      <c r="D11" s="1"/>
      <c r="E11" s="8">
        <f t="shared" si="0"/>
        <v>1.1809999999976707E-2</v>
      </c>
      <c r="F11" s="31" t="str">
        <f>IF(AND(ISNUMBER(D11),NOT(ISNUMBER(D13))),"Merk at når du legger inn en forutsetning om egenmeldt fravær, endres forutsetningen om sykefravær i arbeidsgiverperioden tilsvarende.","")</f>
        <v/>
      </c>
    </row>
    <row r="12" spans="2:9" ht="18.75" customHeight="1" x14ac:dyDescent="0.25">
      <c r="B12" s="6" t="s">
        <v>18</v>
      </c>
      <c r="C12" s="7" cm="1">
        <f t="array" ref="C12">INDEX(Legemeldt,MATCH(Valgt_kommune&amp;Valgt_område,Kommuner&amp;Tjenesteområder,0))</f>
        <v>7.4443951549147777E-2</v>
      </c>
      <c r="D12" s="1"/>
      <c r="E12" s="8">
        <f t="shared" si="0"/>
        <v>7.4443951549147777E-2</v>
      </c>
      <c r="F12" s="31" t="str">
        <f>IF(AND(ISNUMBER(D12),NOT(ISNUMBER(D13)),NOT(ISNUMBER(D14))),"Merk at når du legger inn en forutsetning om legemeldt fravær, endres forutsetningen om sykefravær i og utenfor arbeidsgiverperioden tilsvarende.","")</f>
        <v/>
      </c>
      <c r="G12" s="25"/>
      <c r="H12" s="25"/>
    </row>
    <row r="13" spans="2:9" x14ac:dyDescent="0.25">
      <c r="B13" s="6" t="s">
        <v>19</v>
      </c>
      <c r="C13" s="7" cm="1">
        <f t="array" ref="C13">INDEX(Sykeprosent_i,MATCH(Valgt_kommune&amp;Valgt_område,Kommuner&amp;Tjenesteområder,0))</f>
        <v>3.0420987887303765E-2</v>
      </c>
      <c r="D13" s="1"/>
      <c r="E13" s="8">
        <f>IF(ISNUMBER(D13),D13,C13+E11-C11+0.25*(E12-C12))</f>
        <v>3.0420987887303762E-2</v>
      </c>
      <c r="F13" s="39" t="str">
        <f>IF(ABS($E$10-$E$12-$E$11)&gt;0.00001,"Egenmeldt sykefravær pluss legemeldt sykefravær skal være lik samlet sykefravær, men er ikke det med forutsetningene som er lagt inn. Kostnadene kan da bli inkonsistente." &amp; " Merk at samlet sykefravær her er regnet ut som summen av sykefravær i og utenfor arbeidsgiverperioden.","")</f>
        <v/>
      </c>
      <c r="G13" s="39"/>
      <c r="H13" s="39"/>
      <c r="I13" s="39"/>
    </row>
    <row r="14" spans="2:9" x14ac:dyDescent="0.25">
      <c r="B14" s="6" t="s">
        <v>20</v>
      </c>
      <c r="C14" s="7" cm="1">
        <f t="array" ref="C14">INDEX(Sykeprosent_utenfor,MATCH(Valgt_kommune&amp;Valgt_område,Kommuner&amp;Tjenesteområder,0))</f>
        <v>5.5832963661881736E-2</v>
      </c>
      <c r="D14" s="1"/>
      <c r="E14" s="8">
        <f>IF(ISNUMBER(D14),D14,C14+0.75*(E12-C12))</f>
        <v>5.5832963661881736E-2</v>
      </c>
      <c r="F14" s="39"/>
      <c r="G14" s="39"/>
      <c r="H14" s="39"/>
      <c r="I14" s="39"/>
    </row>
    <row r="15" spans="2:9" x14ac:dyDescent="0.25">
      <c r="B15" s="6" t="s">
        <v>329</v>
      </c>
      <c r="C15" s="7">
        <v>0.17499999999999999</v>
      </c>
      <c r="D15" s="1"/>
      <c r="E15" s="8">
        <f t="shared" si="0"/>
        <v>0.17499999999999999</v>
      </c>
      <c r="F15" s="39"/>
      <c r="G15" s="39"/>
      <c r="H15" s="39"/>
      <c r="I15" s="39"/>
    </row>
    <row r="16" spans="2:9" ht="15.75" thickBot="1" x14ac:dyDescent="0.3">
      <c r="B16" s="4" t="s">
        <v>330</v>
      </c>
      <c r="C16" s="9"/>
      <c r="D16" s="9"/>
      <c r="E16" s="10" cm="1">
        <f t="array" ref="E16">INDEX(Årsverk,MATCH(Valgt_kommune&amp;Valgt_område,Kommuner&amp;Tjenesteområder,0))</f>
        <v>422342.1371933858</v>
      </c>
      <c r="F16" s="39"/>
      <c r="G16" s="39"/>
      <c r="H16" s="39"/>
      <c r="I16" s="39"/>
    </row>
    <row r="17" spans="2:21" x14ac:dyDescent="0.25">
      <c r="F17" s="39"/>
      <c r="G17" s="39"/>
      <c r="H17" s="39"/>
      <c r="I17" s="39"/>
    </row>
    <row r="18" spans="2:21" ht="20.25" thickBot="1" x14ac:dyDescent="0.35">
      <c r="B18" s="11" t="s">
        <v>23</v>
      </c>
      <c r="C18" s="26"/>
      <c r="F18" s="25"/>
      <c r="G18" s="25"/>
      <c r="H18" s="25"/>
    </row>
    <row r="19" spans="2:21" ht="15.75" thickBot="1" x14ac:dyDescent="0.3">
      <c r="B19" s="2"/>
      <c r="C19" s="12" t="s">
        <v>24</v>
      </c>
      <c r="D19" s="12" t="s">
        <v>29</v>
      </c>
      <c r="E19" s="13" t="s">
        <v>30</v>
      </c>
    </row>
    <row r="20" spans="2:21" x14ac:dyDescent="0.25">
      <c r="B20" s="6" t="s">
        <v>24</v>
      </c>
      <c r="C20" s="32">
        <f>C23+C24</f>
        <v>32741626060.781433</v>
      </c>
      <c r="D20" s="32">
        <f>D23+D24</f>
        <v>15433055100.679775</v>
      </c>
      <c r="E20" s="33">
        <f>E23+E24</f>
        <v>17308570960.101654</v>
      </c>
      <c r="F20" s="17"/>
      <c r="G20" s="38"/>
      <c r="H20" s="38"/>
      <c r="I20" s="38"/>
      <c r="Q20" s="15"/>
      <c r="R20" s="15"/>
      <c r="S20" s="15"/>
      <c r="T20" s="15"/>
      <c r="U20" s="15"/>
    </row>
    <row r="21" spans="2:21" x14ac:dyDescent="0.25">
      <c r="B21" s="6" t="s">
        <v>25</v>
      </c>
      <c r="C21" s="32">
        <f>D21</f>
        <v>4538999051.8687534</v>
      </c>
      <c r="D21" s="32" cm="1">
        <f t="array" ref="D21">INDEX(Arbeidsgivers_kostnad_egenmeldt,MATCH(Valgt_kommune&amp;Valgt_område,Kommuner&amp;Tjenesteområder,0))/(1+INDEX(Arbeidsgiveravgiftssats,MATCH(Valgt_kommune&amp;Valgt_område,Kommuner&amp;Tjenesteområder,0)))*(1+$E$15)*(1+INDEX(Arbeidsgiveravgiftssats,MATCH(Valgt_kommune&amp;Valgt_område,Kommuner&amp;Tjenesteområder,0)))*E11/C11</f>
        <v>4538999051.8687534</v>
      </c>
      <c r="E21" s="33"/>
      <c r="G21" s="38"/>
      <c r="H21" s="38"/>
      <c r="I21" s="38"/>
      <c r="Q21" s="15"/>
      <c r="R21" s="15"/>
      <c r="S21" s="15"/>
      <c r="T21" s="15"/>
      <c r="U21" s="15"/>
    </row>
    <row r="22" spans="2:21" x14ac:dyDescent="0.25">
      <c r="B22" s="6" t="s">
        <v>26</v>
      </c>
      <c r="C22" s="32">
        <f>D22+E22</f>
        <v>28202627008.912674</v>
      </c>
      <c r="D22" s="32">
        <f>D20-D21</f>
        <v>10894056048.811022</v>
      </c>
      <c r="E22" s="33" cm="1">
        <f t="array" ref="E22">INDEX(Kostnad_staten,MATCH(Valgt_kommune&amp;Valgt_område,Kommuner&amp;Tjenesteområder,0))*E12/C12</f>
        <v>17308570960.101654</v>
      </c>
      <c r="F22" s="16"/>
      <c r="G22" s="38"/>
      <c r="H22" s="38"/>
      <c r="I22" s="38"/>
      <c r="Q22" s="15"/>
      <c r="R22" s="15"/>
      <c r="S22" s="15"/>
      <c r="T22" s="15"/>
      <c r="U22" s="15"/>
    </row>
    <row r="23" spans="2:21" x14ac:dyDescent="0.25">
      <c r="B23" s="6" t="s">
        <v>27</v>
      </c>
      <c r="C23" s="32">
        <f t="shared" ref="C23:C24" si="1">D23+E23</f>
        <v>11585881470.144163</v>
      </c>
      <c r="D23" s="32">
        <f>C27</f>
        <v>11585881470.144163</v>
      </c>
      <c r="E23" s="33"/>
      <c r="G23" s="38"/>
      <c r="H23" s="38"/>
      <c r="I23" s="38"/>
      <c r="Q23" s="15"/>
      <c r="R23" s="15"/>
      <c r="S23" s="15"/>
      <c r="T23" s="15"/>
      <c r="U23" s="15"/>
    </row>
    <row r="24" spans="2:21" ht="15.75" thickBot="1" x14ac:dyDescent="0.3">
      <c r="B24" s="4" t="s">
        <v>28</v>
      </c>
      <c r="C24" s="34">
        <f t="shared" si="1"/>
        <v>21155744590.637268</v>
      </c>
      <c r="D24" s="34">
        <f>C31</f>
        <v>3847173630.5356121</v>
      </c>
      <c r="E24" s="35" cm="1">
        <f t="array" ref="E24">INDEX(Kostnad_staten,MATCH(Valgt_kommune&amp;Valgt_område,Kommuner&amp;Tjenesteområder,0))*E14/C14</f>
        <v>17308570960.101654</v>
      </c>
      <c r="F24" s="15"/>
      <c r="G24" s="38"/>
      <c r="H24" s="38"/>
      <c r="I24" s="38"/>
      <c r="Q24" s="15"/>
      <c r="R24" s="15"/>
      <c r="S24" s="15"/>
      <c r="T24" s="15"/>
      <c r="U24" s="15"/>
    </row>
    <row r="25" spans="2:21" x14ac:dyDescent="0.25">
      <c r="C25" s="19"/>
      <c r="D25" s="20"/>
      <c r="Q25" s="15"/>
      <c r="R25" s="15"/>
      <c r="S25" s="15"/>
      <c r="T25" s="15"/>
      <c r="U25" s="15"/>
    </row>
    <row r="26" spans="2:21" ht="19.5" x14ac:dyDescent="0.3">
      <c r="B26" s="11" t="s">
        <v>285</v>
      </c>
      <c r="E26" s="15"/>
      <c r="F26" s="15"/>
      <c r="G26" s="16"/>
      <c r="Q26" s="15"/>
      <c r="R26" s="15"/>
      <c r="S26" s="15"/>
      <c r="T26" s="15"/>
      <c r="U26" s="15"/>
    </row>
    <row r="27" spans="2:21" x14ac:dyDescent="0.25">
      <c r="B27" s="23" t="s">
        <v>325</v>
      </c>
      <c r="C27" s="36">
        <f>SUM(C28:C30)</f>
        <v>11585881470.144163</v>
      </c>
      <c r="E27" s="30"/>
      <c r="F27" s="15"/>
      <c r="H27" s="24"/>
      <c r="Q27" s="15"/>
      <c r="R27" s="15"/>
      <c r="S27" s="15"/>
      <c r="T27" s="15"/>
      <c r="U27" s="15"/>
    </row>
    <row r="28" spans="2:21" x14ac:dyDescent="0.25">
      <c r="B28" t="s">
        <v>326</v>
      </c>
      <c r="C28" s="37" cm="1">
        <f t="array" ref="C28">INDEX(Arbeidsgivers_kostnad_i_arbeidsgiverperioden_eks_pensjon,MATCH(Valgt_kommune&amp;Valgt_område,Kommuner&amp;Tjenesteområder,0))*E13/C13</f>
        <v>9860324655.4418411</v>
      </c>
      <c r="D28" s="27"/>
      <c r="F28" s="16"/>
      <c r="Q28" s="15"/>
      <c r="R28" s="15"/>
      <c r="S28" s="15"/>
      <c r="T28" s="15"/>
      <c r="U28" s="15"/>
    </row>
    <row r="29" spans="2:21" x14ac:dyDescent="0.25">
      <c r="B29" t="s">
        <v>317</v>
      </c>
      <c r="C29" s="36" cm="1">
        <f t="array" ref="C29">(C28/(1+INDEX(Arbeidsgiveravgiftssats,MATCH(Valgt_kommune&amp;Valgt_område,Kommuner&amp;Tjenesteområder,0))))*E15</f>
        <v>1532160757.03774</v>
      </c>
      <c r="D29" s="28"/>
      <c r="F29" s="21"/>
      <c r="Q29" s="15"/>
      <c r="R29" s="15"/>
      <c r="S29" s="15"/>
      <c r="T29" s="15"/>
      <c r="U29" s="15"/>
    </row>
    <row r="30" spans="2:21" x14ac:dyDescent="0.25">
      <c r="B30" t="s">
        <v>327</v>
      </c>
      <c r="C30" s="36" cm="1">
        <f t="array" ref="C30">C29*INDEX(Arbeidsgiveravgiftssats,MATCH(Valgt_kommune&amp;Valgt_område,Kommuner&amp;Tjenesteområder,0))</f>
        <v>193396057.66458207</v>
      </c>
      <c r="D30" s="28"/>
      <c r="F30" s="21"/>
      <c r="G30" s="17"/>
      <c r="Q30" s="15"/>
      <c r="R30" s="15"/>
      <c r="S30" s="15"/>
      <c r="T30" s="15"/>
      <c r="U30" s="15"/>
    </row>
    <row r="31" spans="2:21" x14ac:dyDescent="0.25">
      <c r="B31" s="23" t="s">
        <v>318</v>
      </c>
      <c r="C31" s="36">
        <f>C32+C38+C39</f>
        <v>3847173630.5356121</v>
      </c>
      <c r="D31" s="29"/>
      <c r="E31" s="23"/>
      <c r="F31" s="15"/>
      <c r="G31" s="15"/>
      <c r="Q31" s="15"/>
      <c r="R31" s="15"/>
      <c r="S31" s="15"/>
      <c r="T31" s="15"/>
      <c r="U31" s="15"/>
    </row>
    <row r="32" spans="2:21" x14ac:dyDescent="0.25">
      <c r="B32" t="s">
        <v>328</v>
      </c>
      <c r="C32" s="37" cm="1">
        <f t="array" ref="C32">INDEX(Arbeidsgivers_kostnad_utenfor_arbeidsgiverperioden_eks_pensjon,MATCH(Valgt_kommune&amp;Valgt_område,Kommuner&amp;Tjenesteområder,0))*E14/C14</f>
        <v>683469256.77251625</v>
      </c>
      <c r="D32" s="17"/>
      <c r="F32" s="16"/>
      <c r="G32" s="29"/>
      <c r="Q32" s="15"/>
      <c r="R32" s="15"/>
      <c r="S32" s="15"/>
      <c r="T32" s="15"/>
      <c r="U32" s="15"/>
    </row>
    <row r="33" spans="2:21" x14ac:dyDescent="0.25">
      <c r="B33" t="s">
        <v>320</v>
      </c>
      <c r="C33" s="37" cm="1">
        <f t="array" ref="C33">INDEX(Arbeidsgivers_kostnad_til_lønn_utover_6G_utenfor_arbeidsgiverperioden,MATCH(Valgt_kommune&amp;Valgt_område,Kommuner&amp;Tjenesteområder,0))*E14/C14</f>
        <v>336760252.77315688</v>
      </c>
      <c r="F33" s="16"/>
      <c r="Q33" s="15"/>
      <c r="R33" s="15"/>
      <c r="S33" s="15"/>
      <c r="T33" s="15"/>
      <c r="U33" s="15"/>
    </row>
    <row r="34" spans="2:21" x14ac:dyDescent="0.25">
      <c r="B34" t="s">
        <v>321</v>
      </c>
      <c r="C34" s="37" cm="1">
        <f t="array" ref="C34">INDEX(Arbeidsgivers_kostnad_til_feriepenger_på_lønn_utover_6G_utenfor_arbeidsgiverperioden,MATCH(Valgt_kommune&amp;Valgt_område,Kommuner&amp;Tjenesteområder,0))*E14/C14</f>
        <v>41777838.519620419</v>
      </c>
      <c r="F34" s="16"/>
      <c r="Q34" s="15"/>
      <c r="R34" s="15"/>
      <c r="S34" s="15"/>
      <c r="T34" s="15"/>
      <c r="U34" s="15"/>
    </row>
    <row r="35" spans="2:21" x14ac:dyDescent="0.25">
      <c r="B35" t="s">
        <v>322</v>
      </c>
      <c r="C35" s="37" cm="1">
        <f t="array" ref="C35">INDEX(Arbeidsgivers_kostnad_til_arbeidsgiveravgift_på_feriepenger_og_lønn_utover_6G_utenfor_arbeidsgiverperioden,MATCH(Valgt_kommune&amp;Valgt_område,Kommuner&amp;Tjenesteområder,0))*E14/C14</f>
        <v>47948948.92269446</v>
      </c>
      <c r="F35" s="16"/>
      <c r="Q35" s="15"/>
      <c r="R35" s="15"/>
      <c r="S35" s="15"/>
      <c r="T35" s="15"/>
      <c r="U35" s="15"/>
    </row>
    <row r="36" spans="2:21" x14ac:dyDescent="0.25">
      <c r="B36" t="s">
        <v>323</v>
      </c>
      <c r="C36" s="37" cm="1">
        <f t="array" ref="C36">INDEX(Arbeidsgivers_kostnad_til_feriepenger_utover_det_trygden_refunderer_på_lønn_inntil_6G,MATCH(Valgt_kommune&amp;Valgt_område,Kommuner&amp;Tjenesteområder,0))*E14/C14</f>
        <v>228313706.81932145</v>
      </c>
      <c r="D36" s="15"/>
      <c r="F36" s="16"/>
      <c r="Q36" s="15"/>
      <c r="R36" s="15"/>
      <c r="S36" s="15"/>
      <c r="T36" s="15"/>
      <c r="U36" s="15"/>
    </row>
    <row r="37" spans="2:21" x14ac:dyDescent="0.25">
      <c r="B37" t="s">
        <v>324</v>
      </c>
      <c r="C37" s="37" cm="1">
        <f t="array" ref="C37">INDEX(Arbeidsgivers_kostnad_til_arbeidsgiveravgift_på_feriepenger_inntil_6G,MATCH(Valgt_kommune&amp;Valgt_område,Kommuner&amp;Tjenesteområder,0))*E14/C14</f>
        <v>28668509.737373929</v>
      </c>
      <c r="F37" s="16"/>
      <c r="Q37" s="15"/>
      <c r="R37" s="15"/>
      <c r="S37" s="15"/>
      <c r="T37" s="15"/>
      <c r="U37" s="15"/>
    </row>
    <row r="38" spans="2:21" x14ac:dyDescent="0.25">
      <c r="B38" t="s">
        <v>319</v>
      </c>
      <c r="C38" s="36" cm="1">
        <f t="array" ref="C38">(C32+E24/(1+INDEX(Arbeidsgiveravgiftssats,MATCH(Valgt_kommune&amp;Valgt_område,Kommuner&amp;Tjenesteområder,0))))*E15</f>
        <v>2809124363.2477489</v>
      </c>
      <c r="F38" s="21"/>
      <c r="G38" s="21"/>
      <c r="Q38" s="15"/>
      <c r="R38" s="15"/>
      <c r="S38" s="15"/>
      <c r="T38" s="15"/>
      <c r="U38" s="15"/>
    </row>
    <row r="39" spans="2:21" x14ac:dyDescent="0.25">
      <c r="B39" t="s">
        <v>331</v>
      </c>
      <c r="C39" s="36" cm="1">
        <f t="array" ref="C39">C38*INDEX(Arbeidsgiveravgiftssats,MATCH(Valgt_kommune&amp;Valgt_område,Kommuner&amp;Tjenesteområder,0))</f>
        <v>354580010.51534712</v>
      </c>
      <c r="D39" s="22"/>
      <c r="F39" s="21"/>
      <c r="G39" s="21"/>
      <c r="Q39" s="15"/>
      <c r="R39" s="15"/>
      <c r="S39" s="15"/>
      <c r="T39" s="15"/>
      <c r="U39" s="15"/>
    </row>
    <row r="40" spans="2:21" x14ac:dyDescent="0.25">
      <c r="B40" s="23" t="s">
        <v>286</v>
      </c>
      <c r="C40" s="36">
        <f>C27+C31</f>
        <v>15433055100.679775</v>
      </c>
      <c r="E40" s="23"/>
      <c r="F40" s="15"/>
      <c r="G40" s="15"/>
      <c r="Q40" s="15"/>
      <c r="R40" s="15"/>
      <c r="S40" s="15"/>
      <c r="T40" s="15"/>
      <c r="U40" s="15"/>
    </row>
    <row r="43" spans="2:21" x14ac:dyDescent="0.25">
      <c r="F43" s="22"/>
    </row>
    <row r="44" spans="2:21" x14ac:dyDescent="0.25">
      <c r="F44" s="22"/>
    </row>
    <row r="45" spans="2:21" x14ac:dyDescent="0.25">
      <c r="F45" s="22"/>
    </row>
    <row r="46" spans="2:21" x14ac:dyDescent="0.25">
      <c r="F46" s="22"/>
    </row>
  </sheetData>
  <mergeCells count="1">
    <mergeCell ref="F13:I17"/>
  </mergeCells>
  <pageMargins left="0.75" right="0.75" top="1" bottom="1" header="0.5" footer="0.5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C8B78A9-D6A7-452E-964B-95AA66942C75}">
          <x14:formula1>
            <xm:f>Data!$A$2:$A$1000000</xm:f>
          </x14:formula1>
          <xm:sqref>C5</xm:sqref>
        </x14:dataValidation>
        <x14:dataValidation type="list" allowBlank="1" showInputMessage="1" showErrorMessage="1" xr:uid="{00E4F008-F0FE-40DD-B96D-22707B5B116F}">
          <x14:formula1>
            <xm:f>Data!$B$2:$B$1000000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A506-15FA-435B-A937-2A058B6857C0}">
  <dimension ref="A1"/>
  <sheetViews>
    <sheetView workbookViewId="0">
      <selection activeCell="B39" sqref="B39:B40"/>
    </sheetView>
  </sheetViews>
  <sheetFormatPr baseColWidth="10" defaultRowHeight="15" x14ac:dyDescent="0.25"/>
  <cols>
    <col min="2" max="2" width="88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18EA-C5E0-49C0-89BA-62B33BD945A0}">
  <dimension ref="B1:C49"/>
  <sheetViews>
    <sheetView workbookViewId="0">
      <selection activeCell="K6" sqref="K6"/>
    </sheetView>
  </sheetViews>
  <sheetFormatPr baseColWidth="10" defaultRowHeight="15" x14ac:dyDescent="0.25"/>
  <cols>
    <col min="3" max="3" width="13.140625" bestFit="1" customWidth="1"/>
  </cols>
  <sheetData>
    <row r="1" spans="2:3" x14ac:dyDescent="0.25">
      <c r="B1" t="s">
        <v>287</v>
      </c>
    </row>
    <row r="3" spans="2:3" x14ac:dyDescent="0.25">
      <c r="B3" t="s">
        <v>288</v>
      </c>
      <c r="C3" t="s">
        <v>289</v>
      </c>
    </row>
    <row r="4" spans="2:3" x14ac:dyDescent="0.25">
      <c r="C4" t="str">
        <f>IF(ABS('Kostnader ved sykefravær'!C12+'Kostnader ved sykefravær'!C11-'Kostnader ved sykefravær'!C10)&lt;0.00001,"OK","FEIL")</f>
        <v>OK</v>
      </c>
    </row>
    <row r="6" spans="2:3" x14ac:dyDescent="0.25">
      <c r="B6" t="str">
        <f>_xlfn.CONCAT("Test ",1+COUNTA($B$3:B5))</f>
        <v>Test 2</v>
      </c>
      <c r="C6" t="s">
        <v>290</v>
      </c>
    </row>
    <row r="7" spans="2:3" x14ac:dyDescent="0.25">
      <c r="C7" t="str">
        <f>IF(ABS('Kostnader ved sykefravær'!C13+'Kostnader ved sykefravær'!C14-'Kostnader ved sykefravær'!C10)&lt;0.00001,"OK","FEIL")</f>
        <v>OK</v>
      </c>
    </row>
    <row r="9" spans="2:3" x14ac:dyDescent="0.25">
      <c r="B9" t="str">
        <f>_xlfn.CONCAT("Test ",1+COUNTA($B$3:B8))</f>
        <v>Test 3</v>
      </c>
      <c r="C9" t="s">
        <v>291</v>
      </c>
    </row>
    <row r="10" spans="2:3" x14ac:dyDescent="0.25">
      <c r="C10" t="str">
        <f>IF(ABS('Kostnader ved sykefravær'!C12+'Kostnader ved sykefravær'!C11-'Kostnader ved sykefravær'!C10)&lt;0.00001,"OK","FEIL")</f>
        <v>OK</v>
      </c>
    </row>
    <row r="12" spans="2:3" x14ac:dyDescent="0.25">
      <c r="B12" t="str">
        <f>_xlfn.CONCAT("Test ",1+COUNTA($B$3:B11))</f>
        <v>Test 4</v>
      </c>
      <c r="C12" t="s">
        <v>292</v>
      </c>
    </row>
    <row r="13" spans="2:3" x14ac:dyDescent="0.25">
      <c r="C13" t="str">
        <f>IF(ABS('Kostnader ved sykefravær'!E20+'Kostnader ved sykefravær'!D20-'Kostnader ved sykefravær'!C20)&lt;0.5,"OK","FEIL")</f>
        <v>OK</v>
      </c>
    </row>
    <row r="15" spans="2:3" x14ac:dyDescent="0.25">
      <c r="B15" t="str">
        <f>_xlfn.CONCAT("Test ",1+COUNTA($B$3:B14))</f>
        <v>Test 5</v>
      </c>
      <c r="C15" t="s">
        <v>293</v>
      </c>
    </row>
    <row r="16" spans="2:3" x14ac:dyDescent="0.25">
      <c r="C16" t="str">
        <f>IF(ABS('Kostnader ved sykefravær'!E21+'Kostnader ved sykefravær'!D21-'Kostnader ved sykefravær'!C21)&lt;0.5,"OK","FEIL")</f>
        <v>OK</v>
      </c>
    </row>
    <row r="18" spans="2:3" x14ac:dyDescent="0.25">
      <c r="B18" t="str">
        <f>_xlfn.CONCAT("Test ",1+COUNTA($B$3:B17))</f>
        <v>Test 6</v>
      </c>
      <c r="C18" t="s">
        <v>294</v>
      </c>
    </row>
    <row r="19" spans="2:3" x14ac:dyDescent="0.25">
      <c r="C19" t="str">
        <f>IF(ABS('Kostnader ved sykefravær'!E22+'Kostnader ved sykefravær'!D22-'Kostnader ved sykefravær'!C22)&lt;0.5,"OK","FEIL")</f>
        <v>OK</v>
      </c>
    </row>
    <row r="20" spans="2:3" x14ac:dyDescent="0.25">
      <c r="C20" s="18"/>
    </row>
    <row r="21" spans="2:3" x14ac:dyDescent="0.25">
      <c r="B21" t="str">
        <f>_xlfn.CONCAT("Test ",1+COUNTA($B$3:B20))</f>
        <v>Test 7</v>
      </c>
      <c r="C21" t="s">
        <v>295</v>
      </c>
    </row>
    <row r="22" spans="2:3" x14ac:dyDescent="0.25">
      <c r="C22" t="str">
        <f>IF(ABS('Kostnader ved sykefravær'!E23+'Kostnader ved sykefravær'!D23-'Kostnader ved sykefravær'!C23)&lt;0.5,"OK","FEIL")</f>
        <v>OK</v>
      </c>
    </row>
    <row r="24" spans="2:3" x14ac:dyDescent="0.25">
      <c r="B24" t="str">
        <f>_xlfn.CONCAT("Test ",1+COUNTA($B$3:B23))</f>
        <v>Test 8</v>
      </c>
      <c r="C24" t="s">
        <v>296</v>
      </c>
    </row>
    <row r="25" spans="2:3" x14ac:dyDescent="0.25">
      <c r="C25" t="str">
        <f>IF(ABS('Kostnader ved sykefravær'!E24+'Kostnader ved sykefravær'!D24-'Kostnader ved sykefravær'!C24)&lt;0.5,"OK","FEIL")</f>
        <v>OK</v>
      </c>
    </row>
    <row r="27" spans="2:3" x14ac:dyDescent="0.25">
      <c r="B27" t="str">
        <f>_xlfn.CONCAT("Test ",1+COUNTA($B$3:B26))</f>
        <v>Test 9</v>
      </c>
      <c r="C27" t="s">
        <v>297</v>
      </c>
    </row>
    <row r="28" spans="2:3" x14ac:dyDescent="0.25">
      <c r="C28" t="str">
        <f>IF(ABS('Kostnader ved sykefravær'!C22+'Kostnader ved sykefravær'!C21-'Kostnader ved sykefravær'!C20)&lt;0.5,"OK","FEIL")</f>
        <v>OK</v>
      </c>
    </row>
    <row r="30" spans="2:3" x14ac:dyDescent="0.25">
      <c r="B30" t="str">
        <f>_xlfn.CONCAT("Test ",1+COUNTA($B$3:B29))</f>
        <v>Test 10</v>
      </c>
      <c r="C30" t="s">
        <v>298</v>
      </c>
    </row>
    <row r="31" spans="2:3" x14ac:dyDescent="0.25">
      <c r="C31" t="str">
        <f>IF(ABS('Kostnader ved sykefravær'!D22+'Kostnader ved sykefravær'!D21-'Kostnader ved sykefravær'!D20)&lt;0.5,"OK","FEIL")</f>
        <v>OK</v>
      </c>
    </row>
    <row r="33" spans="2:3" x14ac:dyDescent="0.25">
      <c r="B33" t="str">
        <f>_xlfn.CONCAT("Test ",1+COUNTA($B$3:B32))</f>
        <v>Test 11</v>
      </c>
      <c r="C33" t="s">
        <v>299</v>
      </c>
    </row>
    <row r="34" spans="2:3" x14ac:dyDescent="0.25">
      <c r="C34" t="str">
        <f>IF(ABS('Kostnader ved sykefravær'!E22+'Kostnader ved sykefravær'!E21-'Kostnader ved sykefravær'!E20)&lt;0.5,"OK","FEIL")</f>
        <v>OK</v>
      </c>
    </row>
    <row r="36" spans="2:3" x14ac:dyDescent="0.25">
      <c r="B36" t="str">
        <f>_xlfn.CONCAT("Test ",1+COUNTA($B$3:B35))</f>
        <v>Test 12</v>
      </c>
      <c r="C36" t="s">
        <v>300</v>
      </c>
    </row>
    <row r="37" spans="2:3" x14ac:dyDescent="0.25">
      <c r="C37" t="str">
        <f>IF(ABS('Kostnader ved sykefravær'!C23+'Kostnader ved sykefravær'!C24-'Kostnader ved sykefravær'!C20)&lt;0.5,"OK","FEIL")</f>
        <v>OK</v>
      </c>
    </row>
    <row r="39" spans="2:3" x14ac:dyDescent="0.25">
      <c r="B39" t="str">
        <f>_xlfn.CONCAT("Test ",1+COUNTA($B$3:B38))</f>
        <v>Test 13</v>
      </c>
      <c r="C39" t="s">
        <v>301</v>
      </c>
    </row>
    <row r="40" spans="2:3" x14ac:dyDescent="0.25">
      <c r="C40" t="str">
        <f>IF(ABS('Kostnader ved sykefravær'!D23+'Kostnader ved sykefravær'!D24-'Kostnader ved sykefravær'!D20)&lt;0.5,"OK","FEIL")</f>
        <v>OK</v>
      </c>
    </row>
    <row r="42" spans="2:3" x14ac:dyDescent="0.25">
      <c r="B42" t="str">
        <f>_xlfn.CONCAT("Test ",1+COUNTA($B$3:B41))</f>
        <v>Test 14</v>
      </c>
      <c r="C42" t="s">
        <v>302</v>
      </c>
    </row>
    <row r="43" spans="2:3" x14ac:dyDescent="0.25">
      <c r="C43" t="str">
        <f>IF(ABS('Kostnader ved sykefravær'!E23+'Kostnader ved sykefravær'!E24-'Kostnader ved sykefravær'!E20)&lt;0.5,"OK","FEIL")</f>
        <v>OK</v>
      </c>
    </row>
    <row r="45" spans="2:3" x14ac:dyDescent="0.25">
      <c r="B45" t="str">
        <f>_xlfn.CONCAT("Test ",1+COUNTA($B$3:B44))</f>
        <v>Test 15</v>
      </c>
      <c r="C45" t="s">
        <v>303</v>
      </c>
    </row>
    <row r="46" spans="2:3" x14ac:dyDescent="0.25">
      <c r="C46" t="str">
        <f>IF(ABS('Kostnader ved sykefravær'!D23-'Kostnader ved sykefravær'!C27)&lt;0.5,"OK","FEIL")</f>
        <v>OK</v>
      </c>
    </row>
    <row r="48" spans="2:3" x14ac:dyDescent="0.25">
      <c r="B48" t="str">
        <f>_xlfn.CONCAT("Test ",1+COUNTA($B$3:B47))</f>
        <v>Test 16</v>
      </c>
      <c r="C48" t="s">
        <v>304</v>
      </c>
    </row>
    <row r="49" spans="3:3" x14ac:dyDescent="0.25">
      <c r="C49" t="str">
        <f>IF(ABS('Kostnader ved sykefravær'!C31-'Kostnader ved sykefravær'!D24)&lt;0.5,"OK","FEIL")</f>
        <v>OK</v>
      </c>
    </row>
  </sheetData>
  <conditionalFormatting sqref="C4">
    <cfRule type="containsText" dxfId="47" priority="50" operator="containsText" text="OK">
      <formula>NOT(ISERROR(SEARCH("OK",C4)))</formula>
    </cfRule>
    <cfRule type="containsText" dxfId="46" priority="49" operator="containsText" text="FEIL">
      <formula>NOT(ISERROR(SEARCH("FEIL",C4)))</formula>
    </cfRule>
    <cfRule type="expression" dxfId="45" priority="51">
      <formula>"OK"</formula>
    </cfRule>
  </conditionalFormatting>
  <conditionalFormatting sqref="C7">
    <cfRule type="expression" dxfId="44" priority="48">
      <formula>"OK"</formula>
    </cfRule>
    <cfRule type="containsText" dxfId="43" priority="47" operator="containsText" text="OK">
      <formula>NOT(ISERROR(SEARCH("OK",C7)))</formula>
    </cfRule>
    <cfRule type="containsText" dxfId="42" priority="46" operator="containsText" text="FEIL">
      <formula>NOT(ISERROR(SEARCH("FEIL",C7)))</formula>
    </cfRule>
  </conditionalFormatting>
  <conditionalFormatting sqref="C10">
    <cfRule type="expression" dxfId="41" priority="45">
      <formula>"OK"</formula>
    </cfRule>
    <cfRule type="containsText" dxfId="40" priority="44" operator="containsText" text="OK">
      <formula>NOT(ISERROR(SEARCH("OK",C10)))</formula>
    </cfRule>
    <cfRule type="containsText" dxfId="39" priority="43" operator="containsText" text="FEIL">
      <formula>NOT(ISERROR(SEARCH("FEIL",C10)))</formula>
    </cfRule>
  </conditionalFormatting>
  <conditionalFormatting sqref="C13">
    <cfRule type="expression" dxfId="38" priority="42">
      <formula>"OK"</formula>
    </cfRule>
    <cfRule type="containsText" dxfId="37" priority="41" operator="containsText" text="OK">
      <formula>NOT(ISERROR(SEARCH("OK",C13)))</formula>
    </cfRule>
    <cfRule type="containsText" dxfId="36" priority="40" operator="containsText" text="FEIL">
      <formula>NOT(ISERROR(SEARCH("FEIL",C13)))</formula>
    </cfRule>
  </conditionalFormatting>
  <conditionalFormatting sqref="C16">
    <cfRule type="expression" dxfId="35" priority="39">
      <formula>"OK"</formula>
    </cfRule>
    <cfRule type="containsText" dxfId="34" priority="38" operator="containsText" text="OK">
      <formula>NOT(ISERROR(SEARCH("OK",C16)))</formula>
    </cfRule>
    <cfRule type="containsText" dxfId="33" priority="37" operator="containsText" text="FEIL">
      <formula>NOT(ISERROR(SEARCH("FEIL",C16)))</formula>
    </cfRule>
  </conditionalFormatting>
  <conditionalFormatting sqref="C19">
    <cfRule type="containsText" dxfId="32" priority="34" operator="containsText" text="FEIL">
      <formula>NOT(ISERROR(SEARCH("FEIL",C19)))</formula>
    </cfRule>
    <cfRule type="expression" dxfId="31" priority="36">
      <formula>"OK"</formula>
    </cfRule>
    <cfRule type="containsText" dxfId="30" priority="35" operator="containsText" text="OK">
      <formula>NOT(ISERROR(SEARCH("OK",C19)))</formula>
    </cfRule>
  </conditionalFormatting>
  <conditionalFormatting sqref="C22">
    <cfRule type="expression" dxfId="29" priority="33">
      <formula>"OK"</formula>
    </cfRule>
    <cfRule type="containsText" dxfId="28" priority="32" operator="containsText" text="OK">
      <formula>NOT(ISERROR(SEARCH("OK",C22)))</formula>
    </cfRule>
    <cfRule type="containsText" dxfId="27" priority="31" operator="containsText" text="FEIL">
      <formula>NOT(ISERROR(SEARCH("FEIL",C22)))</formula>
    </cfRule>
  </conditionalFormatting>
  <conditionalFormatting sqref="C25">
    <cfRule type="containsText" dxfId="26" priority="28" operator="containsText" text="FEIL">
      <formula>NOT(ISERROR(SEARCH("FEIL",C25)))</formula>
    </cfRule>
    <cfRule type="containsText" dxfId="25" priority="29" operator="containsText" text="OK">
      <formula>NOT(ISERROR(SEARCH("OK",C25)))</formula>
    </cfRule>
    <cfRule type="expression" dxfId="24" priority="30">
      <formula>"OK"</formula>
    </cfRule>
  </conditionalFormatting>
  <conditionalFormatting sqref="C28">
    <cfRule type="expression" dxfId="23" priority="27">
      <formula>"OK"</formula>
    </cfRule>
    <cfRule type="containsText" dxfId="22" priority="26" operator="containsText" text="OK">
      <formula>NOT(ISERROR(SEARCH("OK",C28)))</formula>
    </cfRule>
    <cfRule type="containsText" dxfId="21" priority="25" operator="containsText" text="FEIL">
      <formula>NOT(ISERROR(SEARCH("FEIL",C28)))</formula>
    </cfRule>
  </conditionalFormatting>
  <conditionalFormatting sqref="C31">
    <cfRule type="containsText" dxfId="20" priority="22" operator="containsText" text="FEIL">
      <formula>NOT(ISERROR(SEARCH("FEIL",C31)))</formula>
    </cfRule>
    <cfRule type="expression" dxfId="19" priority="24">
      <formula>"OK"</formula>
    </cfRule>
    <cfRule type="containsText" dxfId="18" priority="23" operator="containsText" text="OK">
      <formula>NOT(ISERROR(SEARCH("OK",C31)))</formula>
    </cfRule>
  </conditionalFormatting>
  <conditionalFormatting sqref="C34">
    <cfRule type="expression" dxfId="17" priority="21">
      <formula>"OK"</formula>
    </cfRule>
    <cfRule type="containsText" dxfId="16" priority="20" operator="containsText" text="OK">
      <formula>NOT(ISERROR(SEARCH("OK",C34)))</formula>
    </cfRule>
    <cfRule type="containsText" dxfId="15" priority="19" operator="containsText" text="FEIL">
      <formula>NOT(ISERROR(SEARCH("FEIL",C34)))</formula>
    </cfRule>
  </conditionalFormatting>
  <conditionalFormatting sqref="C37">
    <cfRule type="containsText" dxfId="14" priority="13" operator="containsText" text="FEIL">
      <formula>NOT(ISERROR(SEARCH("FEIL",C37)))</formula>
    </cfRule>
    <cfRule type="expression" dxfId="13" priority="15">
      <formula>"OK"</formula>
    </cfRule>
    <cfRule type="containsText" dxfId="12" priority="14" operator="containsText" text="OK">
      <formula>NOT(ISERROR(SEARCH("OK",C37)))</formula>
    </cfRule>
  </conditionalFormatting>
  <conditionalFormatting sqref="C40">
    <cfRule type="expression" dxfId="11" priority="12">
      <formula>"OK"</formula>
    </cfRule>
    <cfRule type="containsText" dxfId="10" priority="11" operator="containsText" text="OK">
      <formula>NOT(ISERROR(SEARCH("OK",C40)))</formula>
    </cfRule>
    <cfRule type="containsText" dxfId="9" priority="10" operator="containsText" text="FEIL">
      <formula>NOT(ISERROR(SEARCH("FEIL",C40)))</formula>
    </cfRule>
  </conditionalFormatting>
  <conditionalFormatting sqref="C43">
    <cfRule type="containsText" dxfId="8" priority="7" operator="containsText" text="FEIL">
      <formula>NOT(ISERROR(SEARCH("FEIL",C43)))</formula>
    </cfRule>
    <cfRule type="expression" dxfId="7" priority="9">
      <formula>"OK"</formula>
    </cfRule>
    <cfRule type="containsText" dxfId="6" priority="8" operator="containsText" text="OK">
      <formula>NOT(ISERROR(SEARCH("OK",C43)))</formula>
    </cfRule>
  </conditionalFormatting>
  <conditionalFormatting sqref="C46">
    <cfRule type="expression" dxfId="5" priority="6">
      <formula>"OK"</formula>
    </cfRule>
    <cfRule type="containsText" dxfId="4" priority="5" operator="containsText" text="OK">
      <formula>NOT(ISERROR(SEARCH("OK",C46)))</formula>
    </cfRule>
    <cfRule type="containsText" dxfId="3" priority="4" operator="containsText" text="FEIL">
      <formula>NOT(ISERROR(SEARCH("FEIL",C46)))</formula>
    </cfRule>
  </conditionalFormatting>
  <conditionalFormatting sqref="C49">
    <cfRule type="containsText" dxfId="2" priority="2" operator="containsText" text="OK">
      <formula>NOT(ISERROR(SEARCH("OK",C49)))</formula>
    </cfRule>
    <cfRule type="expression" dxfId="1" priority="3">
      <formula>"OK"</formula>
    </cfRule>
    <cfRule type="containsText" dxfId="0" priority="1" operator="containsText" text="FEIL">
      <formula>NOT(ISERROR(SEARCH("FEIL",C49)))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590"/>
  <sheetViews>
    <sheetView workbookViewId="0"/>
  </sheetViews>
  <sheetFormatPr baseColWidth="10" defaultColWidth="9.140625" defaultRowHeight="15" x14ac:dyDescent="0.25"/>
  <cols>
    <col min="1" max="1" width="41" customWidth="1"/>
    <col min="2" max="2" width="22" customWidth="1"/>
    <col min="3" max="5" width="13" customWidth="1"/>
    <col min="6" max="6" width="14" customWidth="1"/>
    <col min="7" max="7" width="20" customWidth="1"/>
    <col min="8" max="8" width="31" customWidth="1"/>
    <col min="9" max="9" width="24" customWidth="1"/>
    <col min="10" max="11" width="33" customWidth="1"/>
    <col min="12" max="12" width="16" customWidth="1"/>
    <col min="13" max="13" width="27" customWidth="1"/>
    <col min="14" max="20" width="41" customWidth="1"/>
    <col min="21" max="22" width="13" customWidth="1"/>
  </cols>
  <sheetData>
    <row r="1" spans="1:22" x14ac:dyDescent="0.25">
      <c r="A1" t="s">
        <v>316</v>
      </c>
      <c r="B1" t="s">
        <v>0</v>
      </c>
      <c r="C1" t="s">
        <v>9</v>
      </c>
      <c r="D1" t="s">
        <v>8</v>
      </c>
      <c r="E1" t="s">
        <v>13</v>
      </c>
      <c r="F1" t="s">
        <v>10</v>
      </c>
      <c r="G1" t="s">
        <v>11</v>
      </c>
      <c r="H1" t="s">
        <v>34</v>
      </c>
      <c r="I1" t="s">
        <v>308</v>
      </c>
      <c r="J1" t="s">
        <v>305</v>
      </c>
      <c r="K1" t="s">
        <v>12</v>
      </c>
      <c r="L1" t="s">
        <v>309</v>
      </c>
      <c r="M1" t="s">
        <v>307</v>
      </c>
      <c r="N1" t="s">
        <v>310</v>
      </c>
      <c r="O1" t="s">
        <v>311</v>
      </c>
      <c r="P1" t="s">
        <v>35</v>
      </c>
      <c r="Q1" t="s">
        <v>312</v>
      </c>
      <c r="R1" t="s">
        <v>313</v>
      </c>
      <c r="S1" t="s">
        <v>314</v>
      </c>
      <c r="T1" t="s">
        <v>315</v>
      </c>
      <c r="U1" t="s">
        <v>33</v>
      </c>
      <c r="V1" t="s">
        <v>306</v>
      </c>
    </row>
    <row r="2" spans="1:22" x14ac:dyDescent="0.25">
      <c r="A2" t="s">
        <v>1</v>
      </c>
      <c r="B2" t="s">
        <v>1</v>
      </c>
      <c r="C2">
        <v>8.625395154914986E-2</v>
      </c>
      <c r="D2">
        <v>1.1809999999976707E-2</v>
      </c>
      <c r="E2">
        <v>7.4443951549147777E-2</v>
      </c>
      <c r="F2">
        <v>3.0420987887303765E-2</v>
      </c>
      <c r="G2">
        <v>5.5832963661881736E-2</v>
      </c>
      <c r="H2">
        <v>0.17500000000102872</v>
      </c>
      <c r="I2">
        <v>0.12622439047355027</v>
      </c>
      <c r="J2">
        <v>3862977916.4840455</v>
      </c>
      <c r="K2">
        <v>6680815995.730114</v>
      </c>
      <c r="L2">
        <v>17308570960.101654</v>
      </c>
      <c r="M2">
        <v>17308570960.100933</v>
      </c>
      <c r="N2">
        <v>683469256.77251625</v>
      </c>
      <c r="O2">
        <v>9860324655.4418411</v>
      </c>
      <c r="P2">
        <v>336760252.77315694</v>
      </c>
      <c r="Q2">
        <v>41777838.519620419</v>
      </c>
      <c r="R2">
        <v>47948948.92269446</v>
      </c>
      <c r="S2">
        <v>228313706.81932145</v>
      </c>
      <c r="T2">
        <v>28668509.737373929</v>
      </c>
      <c r="U2">
        <v>422342.1371933858</v>
      </c>
      <c r="V2">
        <v>258583351476.50662</v>
      </c>
    </row>
    <row r="3" spans="1:22" x14ac:dyDescent="0.25">
      <c r="A3" t="s">
        <v>1</v>
      </c>
      <c r="B3" t="s">
        <v>2</v>
      </c>
      <c r="C3">
        <v>6.9379410385435519E-2</v>
      </c>
      <c r="D3">
        <v>1.1810000000002312E-2</v>
      </c>
      <c r="E3">
        <v>5.7569410385429544E-2</v>
      </c>
      <c r="F3">
        <v>2.6202352596358957E-2</v>
      </c>
      <c r="G3">
        <v>4.3177057789078564E-2</v>
      </c>
      <c r="H3">
        <v>0.17500000000007579</v>
      </c>
      <c r="I3">
        <v>0.12353300601007319</v>
      </c>
      <c r="J3">
        <v>279617261.34426892</v>
      </c>
      <c r="K3">
        <v>460514545.64667273</v>
      </c>
      <c r="L3">
        <v>870727437.30766404</v>
      </c>
      <c r="M3">
        <v>870727437.30765867</v>
      </c>
      <c r="N3">
        <v>127704049.9080894</v>
      </c>
      <c r="O3">
        <v>612427757.08285844</v>
      </c>
      <c r="P3">
        <v>90122214.664846018</v>
      </c>
      <c r="Q3">
        <v>11304494.010961376</v>
      </c>
      <c r="R3">
        <v>12977277.629625935</v>
      </c>
      <c r="S3">
        <v>11836859.831825545</v>
      </c>
      <c r="T3">
        <v>1463203.7708345703</v>
      </c>
      <c r="U3">
        <v>26165.138597606106</v>
      </c>
      <c r="V3">
        <v>18721071424.70195</v>
      </c>
    </row>
    <row r="4" spans="1:22" x14ac:dyDescent="0.25">
      <c r="A4" t="s">
        <v>1</v>
      </c>
      <c r="B4" t="s">
        <v>3</v>
      </c>
      <c r="C4">
        <v>7.5624953868307102E-2</v>
      </c>
      <c r="D4">
        <v>1.1809999999985861E-2</v>
      </c>
      <c r="E4">
        <v>6.3814953868313901E-2</v>
      </c>
      <c r="F4">
        <v>2.7763738467074854E-2</v>
      </c>
      <c r="G4">
        <v>4.7861215401250184E-2</v>
      </c>
      <c r="H4">
        <v>0.17499999999967619</v>
      </c>
      <c r="I4">
        <v>0.12981682139101419</v>
      </c>
      <c r="J4">
        <v>1303567989.2171171</v>
      </c>
      <c r="K4">
        <v>1927499283.2856321</v>
      </c>
      <c r="L4">
        <v>5031972518.3273258</v>
      </c>
      <c r="M4">
        <v>5031972518.327177</v>
      </c>
      <c r="N4">
        <v>187631332.88245344</v>
      </c>
      <c r="O4">
        <v>3043435939.6203184</v>
      </c>
      <c r="P4">
        <v>88481891.72413218</v>
      </c>
      <c r="Q4">
        <v>10939410.610967182</v>
      </c>
      <c r="R4">
        <v>13290147.493521662</v>
      </c>
      <c r="S4">
        <v>66366549.9888715</v>
      </c>
      <c r="T4">
        <v>8553333.064954143</v>
      </c>
      <c r="U4">
        <v>140433.00354472123</v>
      </c>
      <c r="V4">
        <v>86999605336.997574</v>
      </c>
    </row>
    <row r="5" spans="1:22" x14ac:dyDescent="0.25">
      <c r="A5" t="s">
        <v>1</v>
      </c>
      <c r="B5" t="s">
        <v>4</v>
      </c>
      <c r="C5">
        <v>9.3717768400627385E-2</v>
      </c>
      <c r="D5">
        <v>1.1810000000009396E-2</v>
      </c>
      <c r="E5">
        <v>8.1907768400628161E-2</v>
      </c>
      <c r="F5">
        <v>3.2286942100155071E-2</v>
      </c>
      <c r="G5">
        <v>6.143082630045902E-2</v>
      </c>
      <c r="H5">
        <v>0.17500000000008845</v>
      </c>
      <c r="I5">
        <v>0.1248644842601947</v>
      </c>
      <c r="J5">
        <v>339429485.96746761</v>
      </c>
      <c r="K5">
        <v>623695916.76456845</v>
      </c>
      <c r="L5">
        <v>1724496597.4632096</v>
      </c>
      <c r="M5">
        <v>1724496597.4632878</v>
      </c>
      <c r="N5">
        <v>36647788.207633495</v>
      </c>
      <c r="O5">
        <v>926477614.52443945</v>
      </c>
      <c r="P5">
        <v>8820528.7396737318</v>
      </c>
      <c r="Q5">
        <v>1088974.2880653243</v>
      </c>
      <c r="R5">
        <v>1290681.0257543949</v>
      </c>
      <c r="S5">
        <v>22632225.428147785</v>
      </c>
      <c r="T5">
        <v>2815378.7259883899</v>
      </c>
      <c r="U5">
        <v>42997.293483190995</v>
      </c>
      <c r="V5">
        <v>22763131923.315342</v>
      </c>
    </row>
    <row r="6" spans="1:22" x14ac:dyDescent="0.25">
      <c r="A6" t="s">
        <v>1</v>
      </c>
      <c r="B6" t="s">
        <v>5</v>
      </c>
      <c r="C6">
        <v>9.9293165475407633E-2</v>
      </c>
      <c r="D6">
        <v>1.1809999999987305E-2</v>
      </c>
      <c r="E6">
        <v>8.7483165475403385E-2</v>
      </c>
      <c r="F6">
        <v>3.368079136884565E-2</v>
      </c>
      <c r="G6">
        <v>6.5612374106547355E-2</v>
      </c>
      <c r="H6">
        <v>0.17499999999970897</v>
      </c>
      <c r="I6">
        <v>0.12394436334555751</v>
      </c>
      <c r="J6">
        <v>1548593947.8527608</v>
      </c>
      <c r="K6">
        <v>3111777934.6388459</v>
      </c>
      <c r="L6">
        <v>8311884032.7212286</v>
      </c>
      <c r="M6">
        <v>8311884032.721632</v>
      </c>
      <c r="N6">
        <v>255862442.79876518</v>
      </c>
      <c r="O6">
        <v>4404509439.6929359</v>
      </c>
      <c r="P6">
        <v>106060837.59312648</v>
      </c>
      <c r="Q6">
        <v>13056386.768546451</v>
      </c>
      <c r="R6">
        <v>13922658.618214563</v>
      </c>
      <c r="S6">
        <v>109290800.19579741</v>
      </c>
      <c r="T6">
        <v>13531759.622998806</v>
      </c>
      <c r="U6">
        <v>172157.46626077843</v>
      </c>
      <c r="V6">
        <v>103907915328.20506</v>
      </c>
    </row>
    <row r="7" spans="1:22" x14ac:dyDescent="0.25">
      <c r="A7" t="s">
        <v>1</v>
      </c>
      <c r="B7" t="s">
        <v>6</v>
      </c>
      <c r="C7">
        <v>6.4567292850732955E-2</v>
      </c>
      <c r="D7">
        <v>1.1810000000001229E-2</v>
      </c>
      <c r="E7">
        <v>5.2757292850730497E-2</v>
      </c>
      <c r="F7">
        <v>2.4999323212683233E-2</v>
      </c>
      <c r="G7">
        <v>3.9567969638050191E-2</v>
      </c>
      <c r="H7">
        <v>0.17500000000006449</v>
      </c>
      <c r="I7">
        <v>0.12756638530353032</v>
      </c>
      <c r="J7">
        <v>246467431.94259647</v>
      </c>
      <c r="K7">
        <v>322402183.36455232</v>
      </c>
      <c r="L7">
        <v>768325247.66332614</v>
      </c>
      <c r="M7">
        <v>768325247.66332674</v>
      </c>
      <c r="N7">
        <v>49720325.607582748</v>
      </c>
      <c r="O7">
        <v>519149289.69956785</v>
      </c>
      <c r="P7">
        <v>29923250.442262206</v>
      </c>
      <c r="Q7">
        <v>3724424.6630898518</v>
      </c>
      <c r="R7">
        <v>4524886.0754730124</v>
      </c>
      <c r="S7">
        <v>10236484.30995963</v>
      </c>
      <c r="T7">
        <v>1311280.1168005175</v>
      </c>
      <c r="U7">
        <v>25025.513283894008</v>
      </c>
      <c r="V7">
        <v>16461283584.562019</v>
      </c>
    </row>
    <row r="8" spans="1:22" x14ac:dyDescent="0.25">
      <c r="A8" t="s">
        <v>1</v>
      </c>
      <c r="B8" t="s">
        <v>7</v>
      </c>
      <c r="C8">
        <v>8.0547385184134873E-2</v>
      </c>
      <c r="D8">
        <v>1.1809999999998483E-2</v>
      </c>
      <c r="E8">
        <v>6.8737385184135871E-2</v>
      </c>
      <c r="F8">
        <v>2.8994346296034607E-2</v>
      </c>
      <c r="G8">
        <v>5.1553038888101796E-2</v>
      </c>
      <c r="H8">
        <v>0.17500000000001875</v>
      </c>
      <c r="I8">
        <v>0.12515372459551957</v>
      </c>
      <c r="J8">
        <v>145301800.1599389</v>
      </c>
      <c r="K8">
        <v>234926132.02977917</v>
      </c>
      <c r="L8">
        <v>601165126.61847258</v>
      </c>
      <c r="M8">
        <v>601165126.61846149</v>
      </c>
      <c r="N8">
        <v>25903317.367718756</v>
      </c>
      <c r="O8">
        <v>354324614.82199985</v>
      </c>
      <c r="P8">
        <v>13351529.609121218</v>
      </c>
      <c r="Q8">
        <v>1664148.1779904165</v>
      </c>
      <c r="R8">
        <v>1943298.0801050854</v>
      </c>
      <c r="S8">
        <v>7950787.0647041509</v>
      </c>
      <c r="T8">
        <v>993554.43579590379</v>
      </c>
      <c r="U8">
        <v>15563.72202331152</v>
      </c>
      <c r="V8">
        <v>9730343878.7339001</v>
      </c>
    </row>
    <row r="9" spans="1:22" x14ac:dyDescent="0.25">
      <c r="A9" t="s">
        <v>36</v>
      </c>
      <c r="B9" t="s">
        <v>1</v>
      </c>
      <c r="C9">
        <v>8.4270313055299764E-2</v>
      </c>
      <c r="D9">
        <v>1.1810000000006969E-2</v>
      </c>
      <c r="E9">
        <v>7.246031305530444E-2</v>
      </c>
      <c r="F9">
        <v>2.992507826382065E-2</v>
      </c>
      <c r="G9">
        <v>5.4345234791476266E-2</v>
      </c>
      <c r="H9">
        <v>0.17500000000007745</v>
      </c>
      <c r="I9">
        <v>0.14099999999994711</v>
      </c>
      <c r="J9">
        <v>403503999.40075833</v>
      </c>
      <c r="K9">
        <v>720512869.65692484</v>
      </c>
      <c r="L9">
        <v>1733317518.8537226</v>
      </c>
      <c r="M9">
        <v>1733317518.8536801</v>
      </c>
      <c r="N9">
        <v>107055272.52930152</v>
      </c>
      <c r="O9">
        <v>1016961596.5284132</v>
      </c>
      <c r="P9">
        <v>63178991.367894389</v>
      </c>
      <c r="Q9">
        <v>7838754.6102282172</v>
      </c>
      <c r="R9">
        <v>10013502.182915492</v>
      </c>
      <c r="S9">
        <v>22808084.459449958</v>
      </c>
      <c r="T9">
        <v>3215939.9087827099</v>
      </c>
      <c r="U9">
        <v>40346.061792044122</v>
      </c>
      <c r="V9">
        <v>26678088836.093655</v>
      </c>
    </row>
    <row r="10" spans="1:22" x14ac:dyDescent="0.25">
      <c r="A10" t="s">
        <v>36</v>
      </c>
      <c r="B10" t="s">
        <v>2</v>
      </c>
      <c r="C10">
        <v>6.9732144105730254E-2</v>
      </c>
      <c r="D10">
        <v>1.1809999999999958E-2</v>
      </c>
      <c r="E10">
        <v>5.7922144105731009E-2</v>
      </c>
      <c r="F10">
        <v>2.6290536026431971E-2</v>
      </c>
      <c r="G10">
        <v>4.3441608079298984E-2</v>
      </c>
      <c r="H10">
        <v>0.17500000000000504</v>
      </c>
      <c r="I10">
        <v>0.14100000000000584</v>
      </c>
      <c r="J10">
        <v>39531229.869918317</v>
      </c>
      <c r="K10">
        <v>78817325.839578897</v>
      </c>
      <c r="L10">
        <v>115177886.24200755</v>
      </c>
      <c r="M10">
        <v>115177886.24201095</v>
      </c>
      <c r="N10">
        <v>30318522.819181487</v>
      </c>
      <c r="O10">
        <v>88030032.89031525</v>
      </c>
      <c r="P10">
        <v>22203286.878823012</v>
      </c>
      <c r="Q10">
        <v>2778198.5098145478</v>
      </c>
      <c r="R10">
        <v>3522389.4397978871</v>
      </c>
      <c r="S10">
        <v>1590401.3941690335</v>
      </c>
      <c r="T10">
        <v>224246.59657784307</v>
      </c>
      <c r="U10">
        <v>3075.1632000000009</v>
      </c>
      <c r="V10">
        <v>2610147227.4057593</v>
      </c>
    </row>
    <row r="11" spans="1:22" x14ac:dyDescent="0.25">
      <c r="A11" t="s">
        <v>36</v>
      </c>
      <c r="B11" t="s">
        <v>3</v>
      </c>
      <c r="C11">
        <v>8.0890801147601138E-2</v>
      </c>
      <c r="D11">
        <v>1.1809999999998341E-2</v>
      </c>
      <c r="E11">
        <v>6.9080801147603885E-2</v>
      </c>
      <c r="F11">
        <v>2.9080200286895279E-2</v>
      </c>
      <c r="G11">
        <v>5.1810600860687631E-2</v>
      </c>
      <c r="H11">
        <v>0.17500000000000562</v>
      </c>
      <c r="I11">
        <v>0.14100000000002805</v>
      </c>
      <c r="J11">
        <v>130232624.92259382</v>
      </c>
      <c r="K11">
        <v>213920393.89800948</v>
      </c>
      <c r="L11">
        <v>540297965.03658974</v>
      </c>
      <c r="M11">
        <v>540297965.03658676</v>
      </c>
      <c r="N11">
        <v>25365804.16436094</v>
      </c>
      <c r="O11">
        <v>318787214.65624166</v>
      </c>
      <c r="P11">
        <v>13476965.774344366</v>
      </c>
      <c r="Q11">
        <v>1664024.3179428147</v>
      </c>
      <c r="R11">
        <v>2134879.6030125017</v>
      </c>
      <c r="S11">
        <v>7090214.2585984506</v>
      </c>
      <c r="T11">
        <v>999720.21046240337</v>
      </c>
      <c r="U11">
        <v>13691.827994095482</v>
      </c>
      <c r="V11">
        <v>8613914376.4717522</v>
      </c>
    </row>
    <row r="12" spans="1:22" x14ac:dyDescent="0.25">
      <c r="A12" t="s">
        <v>36</v>
      </c>
      <c r="B12" t="s">
        <v>4</v>
      </c>
      <c r="C12">
        <v>8.5968335786432551E-2</v>
      </c>
      <c r="D12">
        <v>1.1809999999998667E-2</v>
      </c>
      <c r="E12">
        <v>7.4158335786444499E-2</v>
      </c>
      <c r="F12">
        <v>3.0349583946609259E-2</v>
      </c>
      <c r="G12">
        <v>5.5618751839834363E-2</v>
      </c>
      <c r="H12">
        <v>0.17499999999998275</v>
      </c>
      <c r="I12">
        <v>0.14099999999999213</v>
      </c>
      <c r="J12">
        <v>50043961.735575348</v>
      </c>
      <c r="K12">
        <v>84023292.107576579</v>
      </c>
      <c r="L12">
        <v>230239272.86818811</v>
      </c>
      <c r="M12">
        <v>230239272.86818549</v>
      </c>
      <c r="N12">
        <v>5457650.8636361212</v>
      </c>
      <c r="O12">
        <v>128609602.97951581</v>
      </c>
      <c r="P12">
        <v>1603486.2665117851</v>
      </c>
      <c r="Q12">
        <v>196612.17919058376</v>
      </c>
      <c r="R12">
        <v>253813.88084403393</v>
      </c>
      <c r="S12">
        <v>2983118.7879836317</v>
      </c>
      <c r="T12">
        <v>420619.7491056897</v>
      </c>
      <c r="U12">
        <v>5768.5851484822306</v>
      </c>
      <c r="V12">
        <v>3310418139.4236264</v>
      </c>
    </row>
    <row r="13" spans="1:22" x14ac:dyDescent="0.25">
      <c r="A13" t="s">
        <v>36</v>
      </c>
      <c r="B13" t="s">
        <v>5</v>
      </c>
      <c r="C13">
        <v>9.5467078878537323E-2</v>
      </c>
      <c r="D13">
        <v>1.1809999999998457E-2</v>
      </c>
      <c r="E13">
        <v>8.3657078878544594E-2</v>
      </c>
      <c r="F13">
        <v>3.2724269719639598E-2</v>
      </c>
      <c r="G13">
        <v>6.274280915891027E-2</v>
      </c>
      <c r="H13">
        <v>0.17499999999999222</v>
      </c>
      <c r="I13">
        <v>0.14100000000002022</v>
      </c>
      <c r="J13">
        <v>129614349.09188838</v>
      </c>
      <c r="K13">
        <v>257611308.01672265</v>
      </c>
      <c r="L13">
        <v>657609168.48779225</v>
      </c>
      <c r="M13">
        <v>657609168.48777902</v>
      </c>
      <c r="N13">
        <v>28806188.890597224</v>
      </c>
      <c r="O13">
        <v>358419468.21801722</v>
      </c>
      <c r="P13">
        <v>14805381.578951195</v>
      </c>
      <c r="Q13">
        <v>1828447.9983240252</v>
      </c>
      <c r="R13">
        <v>2345369.9703958067</v>
      </c>
      <c r="S13">
        <v>8612611.1682091113</v>
      </c>
      <c r="T13">
        <v>1214378.1747174917</v>
      </c>
      <c r="U13">
        <v>12700.949964412026</v>
      </c>
      <c r="V13">
        <v>8568957265.7192011</v>
      </c>
    </row>
    <row r="14" spans="1:22" x14ac:dyDescent="0.25">
      <c r="A14" t="s">
        <v>36</v>
      </c>
      <c r="B14" t="s">
        <v>6</v>
      </c>
      <c r="C14">
        <v>6.8320213761008455E-2</v>
      </c>
      <c r="D14">
        <v>1.1809999999999651E-2</v>
      </c>
      <c r="E14">
        <v>5.6510213761010633E-2</v>
      </c>
      <c r="F14">
        <v>2.593755344025089E-2</v>
      </c>
      <c r="G14">
        <v>4.2382660320758027E-2</v>
      </c>
      <c r="H14">
        <v>0.17499999999999963</v>
      </c>
      <c r="I14">
        <v>0.14100000000000734</v>
      </c>
      <c r="J14">
        <v>37623694.513774879</v>
      </c>
      <c r="K14">
        <v>58342851.74563095</v>
      </c>
      <c r="L14">
        <v>122130894.4481474</v>
      </c>
      <c r="M14">
        <v>122130894.44814706</v>
      </c>
      <c r="N14">
        <v>13224415.197186068</v>
      </c>
      <c r="O14">
        <v>82742131.062219396</v>
      </c>
      <c r="P14">
        <v>8855299.6483578384</v>
      </c>
      <c r="Q14">
        <v>1094995.8636839001</v>
      </c>
      <c r="R14">
        <v>1402991.6671978915</v>
      </c>
      <c r="S14">
        <v>1639901.8562200165</v>
      </c>
      <c r="T14">
        <v>231226.16172702544</v>
      </c>
      <c r="U14">
        <v>3471.7573755059952</v>
      </c>
      <c r="V14">
        <v>2486623471.4205775</v>
      </c>
    </row>
    <row r="15" spans="1:22" x14ac:dyDescent="0.25">
      <c r="A15" t="s">
        <v>36</v>
      </c>
      <c r="B15" t="s">
        <v>7</v>
      </c>
      <c r="C15">
        <v>8.0819944289726581E-2</v>
      </c>
      <c r="D15">
        <v>1.181000000000023E-2</v>
      </c>
      <c r="E15">
        <v>6.9009944289726274E-2</v>
      </c>
      <c r="F15">
        <v>2.9062486072431733E-2</v>
      </c>
      <c r="G15">
        <v>5.1757458217294591E-2</v>
      </c>
      <c r="H15">
        <v>0.17500000000000451</v>
      </c>
      <c r="I15">
        <v>0.14099999999999782</v>
      </c>
      <c r="J15">
        <v>16458139.267001381</v>
      </c>
      <c r="K15">
        <v>27797698.049413897</v>
      </c>
      <c r="L15">
        <v>67862331.7710042</v>
      </c>
      <c r="M15">
        <v>67862331.7710042</v>
      </c>
      <c r="N15">
        <v>3882690.5943093225</v>
      </c>
      <c r="O15">
        <v>40373146.722105891</v>
      </c>
      <c r="P15">
        <v>2234571.2209067275</v>
      </c>
      <c r="Q15">
        <v>276475.74127243168</v>
      </c>
      <c r="R15">
        <v>354057.62166726217</v>
      </c>
      <c r="S15">
        <v>891836.9942707119</v>
      </c>
      <c r="T15">
        <v>125749.01619217041</v>
      </c>
      <c r="U15">
        <v>1637.7781095473606</v>
      </c>
      <c r="V15">
        <v>1088028355.651572</v>
      </c>
    </row>
    <row r="16" spans="1:22" x14ac:dyDescent="0.25">
      <c r="A16" t="s">
        <v>37</v>
      </c>
      <c r="B16" t="s">
        <v>1</v>
      </c>
      <c r="C16">
        <v>5.7050630352163255E-2</v>
      </c>
      <c r="D16">
        <v>1.1809999999999196E-2</v>
      </c>
      <c r="E16">
        <v>4.5240630352164614E-2</v>
      </c>
      <c r="F16">
        <v>2.312015758804175E-2</v>
      </c>
      <c r="G16">
        <v>3.3930472764122775E-2</v>
      </c>
      <c r="H16">
        <v>0.17499999999999216</v>
      </c>
      <c r="I16">
        <v>0.14099999999999968</v>
      </c>
      <c r="J16">
        <v>44819709.267788962</v>
      </c>
      <c r="K16">
        <v>51018331.631699197</v>
      </c>
      <c r="L16">
        <v>119663975.99523363</v>
      </c>
      <c r="M16">
        <v>119663975.99523363</v>
      </c>
      <c r="N16">
        <v>8347754.72496593</v>
      </c>
      <c r="O16">
        <v>87490286.174522325</v>
      </c>
      <c r="P16">
        <v>5105095.9595968798</v>
      </c>
      <c r="Q16">
        <v>628429.9783174824</v>
      </c>
      <c r="R16">
        <v>808427.15724592505</v>
      </c>
      <c r="S16">
        <v>1582648.2294529411</v>
      </c>
      <c r="T16">
        <v>223153.40035286389</v>
      </c>
      <c r="U16">
        <v>4425.861800000006</v>
      </c>
      <c r="V16">
        <v>2962379840.9223089</v>
      </c>
    </row>
    <row r="17" spans="1:22" x14ac:dyDescent="0.25">
      <c r="A17" t="s">
        <v>37</v>
      </c>
      <c r="B17" t="s">
        <v>2</v>
      </c>
      <c r="C17">
        <v>6.9152361144593263E-2</v>
      </c>
      <c r="D17">
        <v>1.1810000000000043E-2</v>
      </c>
      <c r="E17">
        <v>5.7342361144593762E-2</v>
      </c>
      <c r="F17">
        <v>2.614559028614848E-2</v>
      </c>
      <c r="G17">
        <v>4.3006770858445099E-2</v>
      </c>
      <c r="H17">
        <v>0.17500000000000043</v>
      </c>
      <c r="I17">
        <v>0.14099999999999932</v>
      </c>
      <c r="J17">
        <v>2080959.4656505003</v>
      </c>
      <c r="K17">
        <v>3632922.8195563015</v>
      </c>
      <c r="L17">
        <v>6441457.8163581612</v>
      </c>
      <c r="M17">
        <v>6441457.8163581565</v>
      </c>
      <c r="N17">
        <v>1114327.6605776828</v>
      </c>
      <c r="O17">
        <v>4599554.6246291185</v>
      </c>
      <c r="P17">
        <v>791943.36882018531</v>
      </c>
      <c r="Q17">
        <v>97495.92531461062</v>
      </c>
      <c r="R17">
        <v>125410.94047300622</v>
      </c>
      <c r="S17">
        <v>87184.42241006493</v>
      </c>
      <c r="T17">
        <v>12293.003559819152</v>
      </c>
      <c r="U17">
        <v>186.17490000000001</v>
      </c>
      <c r="V17">
        <v>137544231.12096155</v>
      </c>
    </row>
    <row r="18" spans="1:22" x14ac:dyDescent="0.25">
      <c r="A18" t="s">
        <v>37</v>
      </c>
      <c r="B18" t="s">
        <v>3</v>
      </c>
      <c r="C18">
        <v>5.3154331198755837E-2</v>
      </c>
      <c r="D18">
        <v>1.1809999999999619E-2</v>
      </c>
      <c r="E18">
        <v>4.1344331198757522E-2</v>
      </c>
      <c r="F18">
        <v>2.2146082799688861E-2</v>
      </c>
      <c r="G18">
        <v>3.100824839906682E-2</v>
      </c>
      <c r="H18">
        <v>0.17499999999999888</v>
      </c>
      <c r="I18">
        <v>0.14100000000000698</v>
      </c>
      <c r="J18">
        <v>34802357.701982751</v>
      </c>
      <c r="K18">
        <v>34960374.573166795</v>
      </c>
      <c r="L18">
        <v>86184915.422783434</v>
      </c>
      <c r="M18">
        <v>86184915.422783703</v>
      </c>
      <c r="N18">
        <v>4674052.0741791278</v>
      </c>
      <c r="O18">
        <v>65088680.200970322</v>
      </c>
      <c r="P18">
        <v>2633992.8804591261</v>
      </c>
      <c r="Q18">
        <v>325745.00867218175</v>
      </c>
      <c r="R18">
        <v>417323.04236751358</v>
      </c>
      <c r="S18">
        <v>1136714.4107629494</v>
      </c>
      <c r="T18">
        <v>160276.73191757579</v>
      </c>
      <c r="U18">
        <v>3468.8001999999992</v>
      </c>
      <c r="V18">
        <v>2299982077.7046027</v>
      </c>
    </row>
    <row r="19" spans="1:22" x14ac:dyDescent="0.25">
      <c r="A19" t="s">
        <v>37</v>
      </c>
      <c r="B19" t="s">
        <v>5</v>
      </c>
      <c r="C19">
        <v>7.871033375493168E-2</v>
      </c>
      <c r="D19">
        <v>1.1810000000000015E-2</v>
      </c>
      <c r="E19">
        <v>6.6900333754932678E-2</v>
      </c>
      <c r="F19">
        <v>2.8535083438733098E-2</v>
      </c>
      <c r="G19">
        <v>5.0175250316199349E-2</v>
      </c>
      <c r="H19">
        <v>0.17499999999999877</v>
      </c>
      <c r="I19">
        <v>0.14099999999999888</v>
      </c>
      <c r="J19">
        <v>3729599.7091445411</v>
      </c>
      <c r="K19">
        <v>6669930.9373866851</v>
      </c>
      <c r="L19">
        <v>14034537.287903715</v>
      </c>
      <c r="M19">
        <v>14034537.287903685</v>
      </c>
      <c r="N19">
        <v>1493813.8810640872</v>
      </c>
      <c r="O19">
        <v>8905716.7654671371</v>
      </c>
      <c r="P19">
        <v>1002272.1891636268</v>
      </c>
      <c r="Q19">
        <v>121575.62932069084</v>
      </c>
      <c r="R19">
        <v>158462.54240628873</v>
      </c>
      <c r="S19">
        <v>185366.80120375284</v>
      </c>
      <c r="T19">
        <v>26136.718969729187</v>
      </c>
      <c r="U19">
        <v>383.36670000000009</v>
      </c>
      <c r="V19">
        <v>246691289.51980782</v>
      </c>
    </row>
    <row r="20" spans="1:22" x14ac:dyDescent="0.25">
      <c r="A20" t="s">
        <v>37</v>
      </c>
      <c r="B20" t="s">
        <v>6</v>
      </c>
      <c r="C20">
        <v>6.4819522683688346E-2</v>
      </c>
      <c r="D20">
        <v>1.1810000000000064E-2</v>
      </c>
      <c r="E20">
        <v>5.3009522683688207E-2</v>
      </c>
      <c r="F20">
        <v>2.5062380670921886E-2</v>
      </c>
      <c r="G20">
        <v>3.9757142012766422E-2</v>
      </c>
      <c r="H20">
        <v>0.17499999999999921</v>
      </c>
      <c r="I20">
        <v>0.14099999999999893</v>
      </c>
      <c r="J20">
        <v>3155898.3498254404</v>
      </c>
      <c r="K20">
        <v>4260183.6145006092</v>
      </c>
      <c r="L20">
        <v>9850747.243990425</v>
      </c>
      <c r="M20">
        <v>9850747.2439904436</v>
      </c>
      <c r="N20">
        <v>732450.89987784158</v>
      </c>
      <c r="O20">
        <v>6683631.0644482085</v>
      </c>
      <c r="P20">
        <v>455100.9937523405</v>
      </c>
      <c r="Q20">
        <v>55891.284008740382</v>
      </c>
      <c r="R20">
        <v>72049.91116431242</v>
      </c>
      <c r="S20">
        <v>130945.40837200427</v>
      </c>
      <c r="T20">
        <v>18463.302580452601</v>
      </c>
      <c r="U20">
        <v>294.97000000000003</v>
      </c>
      <c r="V20">
        <v>208726563.53846154</v>
      </c>
    </row>
    <row r="21" spans="1:22" x14ac:dyDescent="0.25">
      <c r="A21" t="s">
        <v>37</v>
      </c>
      <c r="B21" t="s">
        <v>7</v>
      </c>
      <c r="C21">
        <v>6.4260198963406914E-2</v>
      </c>
      <c r="D21">
        <v>1.1809999999999999E-2</v>
      </c>
      <c r="E21">
        <v>5.2450198963406906E-2</v>
      </c>
      <c r="F21">
        <v>2.4922549740851726E-2</v>
      </c>
      <c r="G21">
        <v>3.9337649222555213E-2</v>
      </c>
      <c r="H21">
        <v>0.17500000000000029</v>
      </c>
      <c r="I21">
        <v>0.14099999999999999</v>
      </c>
      <c r="J21">
        <v>1050894.0411857809</v>
      </c>
      <c r="K21">
        <v>1494919.6870887347</v>
      </c>
      <c r="L21">
        <v>3152318.2241976839</v>
      </c>
      <c r="M21">
        <v>3152318.2241976839</v>
      </c>
      <c r="N21">
        <v>333110.20926713105</v>
      </c>
      <c r="O21">
        <v>2212703.5190073838</v>
      </c>
      <c r="P21">
        <v>221786.52740160786</v>
      </c>
      <c r="Q21">
        <v>27722.131001257396</v>
      </c>
      <c r="R21">
        <v>35180.720834804015</v>
      </c>
      <c r="S21">
        <v>42437.1867041726</v>
      </c>
      <c r="T21">
        <v>5983.6433252883407</v>
      </c>
      <c r="U21">
        <v>92.55</v>
      </c>
      <c r="V21">
        <v>69435679.038461536</v>
      </c>
    </row>
    <row r="22" spans="1:22" x14ac:dyDescent="0.25">
      <c r="A22" t="s">
        <v>38</v>
      </c>
      <c r="B22" t="s">
        <v>1</v>
      </c>
      <c r="C22">
        <v>8.2678182154025004E-2</v>
      </c>
      <c r="D22">
        <v>1.181000000000014E-2</v>
      </c>
      <c r="E22">
        <v>7.086818215402392E-2</v>
      </c>
      <c r="F22">
        <v>2.952704553850613E-2</v>
      </c>
      <c r="G22">
        <v>5.3151136615518589E-2</v>
      </c>
      <c r="H22">
        <v>0.17500000000000249</v>
      </c>
      <c r="I22">
        <v>0.14100000000000001</v>
      </c>
      <c r="J22">
        <v>11274561.629779411</v>
      </c>
      <c r="K22">
        <v>18326857.236430198</v>
      </c>
      <c r="L22">
        <v>48964040.281134002</v>
      </c>
      <c r="M22">
        <v>48964040.281134158</v>
      </c>
      <c r="N22">
        <v>1504132.8570391312</v>
      </c>
      <c r="O22">
        <v>28097286.009170514</v>
      </c>
      <c r="P22">
        <v>607774.55061068584</v>
      </c>
      <c r="Q22">
        <v>74847.860883339556</v>
      </c>
      <c r="R22">
        <v>96249.760020657646</v>
      </c>
      <c r="S22">
        <v>635636.00834747299</v>
      </c>
      <c r="T22">
        <v>89624.677176993908</v>
      </c>
      <c r="U22">
        <v>1256.7335299768056</v>
      </c>
      <c r="V22">
        <v>745477789.40832281</v>
      </c>
    </row>
    <row r="23" spans="1:22" x14ac:dyDescent="0.25">
      <c r="A23" t="s">
        <v>38</v>
      </c>
      <c r="B23" t="s">
        <v>2</v>
      </c>
      <c r="C23">
        <v>7.1530886994204373E-2</v>
      </c>
      <c r="D23">
        <v>1.1809999999999994E-2</v>
      </c>
      <c r="E23">
        <v>5.9720886994204421E-2</v>
      </c>
      <c r="F23">
        <v>2.6740221748551087E-2</v>
      </c>
      <c r="G23">
        <v>4.4790665245653165E-2</v>
      </c>
      <c r="H23">
        <v>0.17500000000000018</v>
      </c>
      <c r="I23">
        <v>0.14099999999999999</v>
      </c>
      <c r="J23">
        <v>805000.04879856424</v>
      </c>
      <c r="K23">
        <v>1390527.2595308793</v>
      </c>
      <c r="L23">
        <v>2607760.4212108604</v>
      </c>
      <c r="M23">
        <v>2607760.4212108608</v>
      </c>
      <c r="N23">
        <v>390955.33934544446</v>
      </c>
      <c r="O23">
        <v>1804571.968983999</v>
      </c>
      <c r="P23">
        <v>273470.91066730343</v>
      </c>
      <c r="Q23">
        <v>34099.550485620137</v>
      </c>
      <c r="R23">
        <v>43367.435022562211</v>
      </c>
      <c r="S23">
        <v>35072.255188395306</v>
      </c>
      <c r="T23">
        <v>4945.1879815637367</v>
      </c>
      <c r="U23">
        <v>72.670099999999991</v>
      </c>
      <c r="V23">
        <v>53178867.988269232</v>
      </c>
    </row>
    <row r="24" spans="1:22" x14ac:dyDescent="0.25">
      <c r="A24" t="s">
        <v>38</v>
      </c>
      <c r="B24" t="s">
        <v>3</v>
      </c>
      <c r="C24">
        <v>7.2482280183683676E-2</v>
      </c>
      <c r="D24">
        <v>1.181000000000001E-2</v>
      </c>
      <c r="E24">
        <v>6.0672280183683577E-2</v>
      </c>
      <c r="F24">
        <v>2.6978070045920875E-2</v>
      </c>
      <c r="G24">
        <v>4.5504210137762686E-2</v>
      </c>
      <c r="H24">
        <v>0.17499999999999902</v>
      </c>
      <c r="I24">
        <v>0.14099999999999902</v>
      </c>
      <c r="J24">
        <v>3159876.2111003161</v>
      </c>
      <c r="K24">
        <v>4347601.6640119674</v>
      </c>
      <c r="L24">
        <v>11792213.064535612</v>
      </c>
      <c r="M24">
        <v>11792213.064535625</v>
      </c>
      <c r="N24">
        <v>312647.98187507037</v>
      </c>
      <c r="O24">
        <v>7194829.8932372183</v>
      </c>
      <c r="P24">
        <v>107666.42321833411</v>
      </c>
      <c r="Q24">
        <v>13411.871336704799</v>
      </c>
      <c r="R24">
        <v>17072.039532260485</v>
      </c>
      <c r="S24">
        <v>152933.95949848511</v>
      </c>
      <c r="T24">
        <v>21563.688289286423</v>
      </c>
      <c r="U24">
        <v>353.03390000000047</v>
      </c>
      <c r="V24">
        <v>208859002.76250014</v>
      </c>
    </row>
    <row r="25" spans="1:22" x14ac:dyDescent="0.25">
      <c r="A25" t="s">
        <v>38</v>
      </c>
      <c r="B25" t="s">
        <v>4</v>
      </c>
      <c r="C25">
        <v>8.2676071189030614E-2</v>
      </c>
      <c r="D25">
        <v>1.181000000000002E-2</v>
      </c>
      <c r="E25">
        <v>7.0866071189030641E-2</v>
      </c>
      <c r="F25">
        <v>2.9526517797257613E-2</v>
      </c>
      <c r="G25">
        <v>5.3149553391772957E-2</v>
      </c>
      <c r="H25">
        <v>0.17500000000000029</v>
      </c>
      <c r="I25">
        <v>0.14099999999999985</v>
      </c>
      <c r="J25">
        <v>993692.43192847376</v>
      </c>
      <c r="K25">
        <v>1581862.2308822244</v>
      </c>
      <c r="L25">
        <v>4382671.4232236017</v>
      </c>
      <c r="M25">
        <v>4382671.4232236017</v>
      </c>
      <c r="N25">
        <v>90728.817355768755</v>
      </c>
      <c r="O25">
        <v>2484825.8454549275</v>
      </c>
      <c r="P25">
        <v>20311.07529015719</v>
      </c>
      <c r="Q25">
        <v>2437.329034818863</v>
      </c>
      <c r="R25">
        <v>3207.5250098216234</v>
      </c>
      <c r="S25">
        <v>56768.525872893049</v>
      </c>
      <c r="T25">
        <v>8004.3621480779211</v>
      </c>
      <c r="U25">
        <v>126.73909999999994</v>
      </c>
      <c r="V25">
        <v>65749718.282307677</v>
      </c>
    </row>
    <row r="26" spans="1:22" x14ac:dyDescent="0.25">
      <c r="A26" t="s">
        <v>38</v>
      </c>
      <c r="B26" t="s">
        <v>5</v>
      </c>
      <c r="C26">
        <v>9.3042376073746047E-2</v>
      </c>
      <c r="D26">
        <v>1.1809999999999937E-2</v>
      </c>
      <c r="E26">
        <v>8.1232376073746337E-2</v>
      </c>
      <c r="F26">
        <v>3.2118094018436606E-2</v>
      </c>
      <c r="G26">
        <v>6.0924282055309885E-2</v>
      </c>
      <c r="H26">
        <v>0.17499999999999888</v>
      </c>
      <c r="I26">
        <v>0.14099999999999979</v>
      </c>
      <c r="J26">
        <v>5274800.2251910521</v>
      </c>
      <c r="K26">
        <v>9704003.8795530591</v>
      </c>
      <c r="L26">
        <v>26664952.362726871</v>
      </c>
      <c r="M26">
        <v>26664952.362726897</v>
      </c>
      <c r="N26">
        <v>611764.81898302957</v>
      </c>
      <c r="O26">
        <v>14367039.285761058</v>
      </c>
      <c r="P26">
        <v>170357.03643565535</v>
      </c>
      <c r="Q26">
        <v>20449.808232353458</v>
      </c>
      <c r="R26">
        <v>26903.76509818924</v>
      </c>
      <c r="S26">
        <v>345358.64085614437</v>
      </c>
      <c r="T26">
        <v>48695.568360716366</v>
      </c>
      <c r="U26">
        <v>590.96781816701866</v>
      </c>
      <c r="V26">
        <v>348925916.02024591</v>
      </c>
    </row>
    <row r="27" spans="1:22" x14ac:dyDescent="0.25">
      <c r="A27" t="s">
        <v>38</v>
      </c>
      <c r="B27" t="s">
        <v>6</v>
      </c>
      <c r="C27">
        <v>6.0677039987373664E-2</v>
      </c>
      <c r="D27">
        <v>1.1809999999999994E-2</v>
      </c>
      <c r="E27">
        <v>4.8867039987373691E-2</v>
      </c>
      <c r="F27">
        <v>2.4026759996843415E-2</v>
      </c>
      <c r="G27">
        <v>3.6650279990530214E-2</v>
      </c>
      <c r="H27">
        <v>0.17500000000000024</v>
      </c>
      <c r="I27">
        <v>0.14099999999999985</v>
      </c>
      <c r="J27">
        <v>751765.44710915908</v>
      </c>
      <c r="K27">
        <v>828988.97175783815</v>
      </c>
      <c r="L27">
        <v>2221342.7074449151</v>
      </c>
      <c r="M27">
        <v>2221342.7074449137</v>
      </c>
      <c r="N27">
        <v>66406.051957149524</v>
      </c>
      <c r="O27">
        <v>1514348.3669098476</v>
      </c>
      <c r="P27">
        <v>26264.034264236223</v>
      </c>
      <c r="Q27">
        <v>3231.8094214128296</v>
      </c>
      <c r="R27">
        <v>4158.9139596765162</v>
      </c>
      <c r="S27">
        <v>28704.026566015767</v>
      </c>
      <c r="T27">
        <v>4047.2677458082217</v>
      </c>
      <c r="U27">
        <v>80.670411809791133</v>
      </c>
      <c r="V27">
        <v>49643656.830961525</v>
      </c>
    </row>
    <row r="28" spans="1:22" x14ac:dyDescent="0.25">
      <c r="A28" t="s">
        <v>38</v>
      </c>
      <c r="B28" t="s">
        <v>7</v>
      </c>
      <c r="C28">
        <v>8.4508924446294167E-2</v>
      </c>
      <c r="D28">
        <v>1.1809999999999994E-2</v>
      </c>
      <c r="E28">
        <v>7.2698924446294153E-2</v>
      </c>
      <c r="F28">
        <v>2.9984731111573539E-2</v>
      </c>
      <c r="G28">
        <v>5.4524193334720625E-2</v>
      </c>
      <c r="H28">
        <v>0.17499999999999988</v>
      </c>
      <c r="I28">
        <v>0.14100000000000001</v>
      </c>
      <c r="J28">
        <v>289427.26565186586</v>
      </c>
      <c r="K28">
        <v>473873.23069424287</v>
      </c>
      <c r="L28">
        <v>1295100.3019920911</v>
      </c>
      <c r="M28">
        <v>1295100.3019920914</v>
      </c>
      <c r="N28">
        <v>31629.847522659227</v>
      </c>
      <c r="O28">
        <v>731670.64882344962</v>
      </c>
      <c r="P28">
        <v>9705.0707349998866</v>
      </c>
      <c r="Q28">
        <v>1217.4923724295063</v>
      </c>
      <c r="R28">
        <v>1540.0813981475442</v>
      </c>
      <c r="S28">
        <v>16798.600365541057</v>
      </c>
      <c r="T28">
        <v>2368.6026515412891</v>
      </c>
      <c r="U28">
        <v>32.652200000000008</v>
      </c>
      <c r="V28">
        <v>19120627.524038464</v>
      </c>
    </row>
    <row r="29" spans="1:22" x14ac:dyDescent="0.25">
      <c r="A29" t="s">
        <v>39</v>
      </c>
      <c r="B29" t="s">
        <v>1</v>
      </c>
      <c r="C29">
        <v>8.195423788777749E-2</v>
      </c>
      <c r="D29">
        <v>1.1809999999998761E-2</v>
      </c>
      <c r="E29">
        <v>7.0144237887769439E-2</v>
      </c>
      <c r="F29">
        <v>2.9346059471943964E-2</v>
      </c>
      <c r="G29">
        <v>5.2608178415824623E-2</v>
      </c>
      <c r="H29">
        <v>0.17499999999998447</v>
      </c>
      <c r="I29">
        <v>0.14100000000001012</v>
      </c>
      <c r="J29">
        <v>90181726.460828841</v>
      </c>
      <c r="K29">
        <v>147663397.3587012</v>
      </c>
      <c r="L29">
        <v>382097839.56335938</v>
      </c>
      <c r="M29">
        <v>382097839.56336451</v>
      </c>
      <c r="N29">
        <v>15223088.128184259</v>
      </c>
      <c r="O29">
        <v>222622035.69134566</v>
      </c>
      <c r="P29">
        <v>7446702.0657525994</v>
      </c>
      <c r="Q29">
        <v>921384.77176388609</v>
      </c>
      <c r="R29">
        <v>1179900.2440898293</v>
      </c>
      <c r="S29">
        <v>4973795.8339877035</v>
      </c>
      <c r="T29">
        <v>701305.21259225952</v>
      </c>
      <c r="U29">
        <v>9876.7610845766831</v>
      </c>
      <c r="V29">
        <v>5962596266.3633327</v>
      </c>
    </row>
    <row r="30" spans="1:22" x14ac:dyDescent="0.25">
      <c r="A30" t="s">
        <v>39</v>
      </c>
      <c r="B30" t="s">
        <v>2</v>
      </c>
      <c r="C30">
        <v>6.3314543053336253E-2</v>
      </c>
      <c r="D30">
        <v>1.1809999999999914E-2</v>
      </c>
      <c r="E30">
        <v>5.1504543053336099E-2</v>
      </c>
      <c r="F30">
        <v>2.4686135763333901E-2</v>
      </c>
      <c r="G30">
        <v>3.8628407290002248E-2</v>
      </c>
      <c r="H30">
        <v>0.17499999999999849</v>
      </c>
      <c r="I30">
        <v>0.14099999999999982</v>
      </c>
      <c r="J30">
        <v>5938941.6948547065</v>
      </c>
      <c r="K30">
        <v>8609468.3864564989</v>
      </c>
      <c r="L30">
        <v>16375995.690269945</v>
      </c>
      <c r="M30">
        <v>16375995.690269919</v>
      </c>
      <c r="N30">
        <v>2363102.3672749046</v>
      </c>
      <c r="O30">
        <v>12185307.714036295</v>
      </c>
      <c r="P30">
        <v>1646081.3497974004</v>
      </c>
      <c r="Q30">
        <v>206259.2247521696</v>
      </c>
      <c r="R30">
        <v>261180.02101148947</v>
      </c>
      <c r="S30">
        <v>218739.50194025866</v>
      </c>
      <c r="T30">
        <v>30842.269773576565</v>
      </c>
      <c r="U30">
        <v>551.44996197183104</v>
      </c>
      <c r="V30">
        <v>392131047.04942364</v>
      </c>
    </row>
    <row r="31" spans="1:22" x14ac:dyDescent="0.25">
      <c r="A31" t="s">
        <v>39</v>
      </c>
      <c r="B31" t="s">
        <v>3</v>
      </c>
      <c r="C31">
        <v>7.2368246454573126E-2</v>
      </c>
      <c r="D31">
        <v>1.1810000000000107E-2</v>
      </c>
      <c r="E31">
        <v>6.0558246454571911E-2</v>
      </c>
      <c r="F31">
        <v>2.6949561613642693E-2</v>
      </c>
      <c r="G31">
        <v>4.5418684840930257E-2</v>
      </c>
      <c r="H31">
        <v>0.17500000000000498</v>
      </c>
      <c r="I31">
        <v>0.14100000000000312</v>
      </c>
      <c r="J31">
        <v>26961009.104385633</v>
      </c>
      <c r="K31">
        <v>38222883.846773215</v>
      </c>
      <c r="L31">
        <v>99154661.438972935</v>
      </c>
      <c r="M31">
        <v>99154661.438972622</v>
      </c>
      <c r="N31">
        <v>3878497.5253370255</v>
      </c>
      <c r="O31">
        <v>61305395.425822042</v>
      </c>
      <c r="P31">
        <v>1875031.2296915243</v>
      </c>
      <c r="Q31">
        <v>230436.20402066948</v>
      </c>
      <c r="R31">
        <v>296870.90815341921</v>
      </c>
      <c r="S31">
        <v>1293741.6156626896</v>
      </c>
      <c r="T31">
        <v>182417.56780843739</v>
      </c>
      <c r="U31">
        <v>2885.6964140945861</v>
      </c>
      <c r="V31">
        <v>1783211785.6494231</v>
      </c>
    </row>
    <row r="32" spans="1:22" x14ac:dyDescent="0.25">
      <c r="A32" t="s">
        <v>39</v>
      </c>
      <c r="B32" t="s">
        <v>4</v>
      </c>
      <c r="C32">
        <v>8.7939360244183418E-2</v>
      </c>
      <c r="D32">
        <v>1.1810000000000239E-2</v>
      </c>
      <c r="E32">
        <v>7.6129360244183306E-2</v>
      </c>
      <c r="F32">
        <v>3.0842340061045616E-2</v>
      </c>
      <c r="G32">
        <v>5.7097020183138891E-2</v>
      </c>
      <c r="H32">
        <v>0.17500000000000351</v>
      </c>
      <c r="I32">
        <v>0.14099999999999852</v>
      </c>
      <c r="J32">
        <v>11514795.337980023</v>
      </c>
      <c r="K32">
        <v>20051115.184244473</v>
      </c>
      <c r="L32">
        <v>54204585.374995418</v>
      </c>
      <c r="M32">
        <v>54204585.374995634</v>
      </c>
      <c r="N32">
        <v>1487190.0444343984</v>
      </c>
      <c r="O32">
        <v>30078720.47779011</v>
      </c>
      <c r="P32">
        <v>533773.70480004477</v>
      </c>
      <c r="Q32">
        <v>67084.115696463341</v>
      </c>
      <c r="R32">
        <v>84720.952690007631</v>
      </c>
      <c r="S32">
        <v>702551.50854334992</v>
      </c>
      <c r="T32">
        <v>99059.762704612658</v>
      </c>
      <c r="U32">
        <v>1448.5977773846244</v>
      </c>
      <c r="V32">
        <v>761598552.76403642</v>
      </c>
    </row>
    <row r="33" spans="1:22" x14ac:dyDescent="0.25">
      <c r="A33" t="s">
        <v>39</v>
      </c>
      <c r="B33" t="s">
        <v>5</v>
      </c>
      <c r="C33">
        <v>9.1437368581794465E-2</v>
      </c>
      <c r="D33">
        <v>1.1809999999999521E-2</v>
      </c>
      <c r="E33">
        <v>7.9627368581793742E-2</v>
      </c>
      <c r="F33">
        <v>3.1716842145447614E-2</v>
      </c>
      <c r="G33">
        <v>5.9720526436343568E-2</v>
      </c>
      <c r="H33">
        <v>0.17499999999999449</v>
      </c>
      <c r="I33">
        <v>0.1409999999999999</v>
      </c>
      <c r="J33">
        <v>37384888.614489108</v>
      </c>
      <c r="K33">
        <v>68445790.662904754</v>
      </c>
      <c r="L33">
        <v>183006953.64938465</v>
      </c>
      <c r="M33">
        <v>183006953.64938408</v>
      </c>
      <c r="N33">
        <v>5582604.5848325491</v>
      </c>
      <c r="O33">
        <v>100248074.69256133</v>
      </c>
      <c r="P33">
        <v>2245211.0381199545</v>
      </c>
      <c r="Q33">
        <v>274783.33792026073</v>
      </c>
      <c r="R33">
        <v>355319.20702167036</v>
      </c>
      <c r="S33">
        <v>2372735.3214466786</v>
      </c>
      <c r="T33">
        <v>334555.68032398052</v>
      </c>
      <c r="U33">
        <v>4113.4169392275162</v>
      </c>
      <c r="V33">
        <v>2472053004.070415</v>
      </c>
    </row>
    <row r="34" spans="1:22" x14ac:dyDescent="0.25">
      <c r="A34" t="s">
        <v>39</v>
      </c>
      <c r="B34" t="s">
        <v>6</v>
      </c>
      <c r="C34">
        <v>6.6712689092930821E-2</v>
      </c>
      <c r="D34">
        <v>1.1809999999999916E-2</v>
      </c>
      <c r="E34">
        <v>5.4902689092930786E-2</v>
      </c>
      <c r="F34">
        <v>2.5535672273232671E-2</v>
      </c>
      <c r="G34">
        <v>4.1177016819698188E-2</v>
      </c>
      <c r="H34">
        <v>0.17499999999999849</v>
      </c>
      <c r="I34">
        <v>0.14099999999999988</v>
      </c>
      <c r="J34">
        <v>5517732.173574972</v>
      </c>
      <c r="K34">
        <v>7833548.4413491376</v>
      </c>
      <c r="L34">
        <v>17775783.548252843</v>
      </c>
      <c r="M34">
        <v>17775783.54825281</v>
      </c>
      <c r="N34">
        <v>1431215.4439486731</v>
      </c>
      <c r="O34">
        <v>11920065.170975452</v>
      </c>
      <c r="P34">
        <v>906484.31933975662</v>
      </c>
      <c r="Q34">
        <v>112418.07436202469</v>
      </c>
      <c r="R34">
        <v>143665.23751195107</v>
      </c>
      <c r="S34">
        <v>235449.44148546175</v>
      </c>
      <c r="T34">
        <v>33198.371249450145</v>
      </c>
      <c r="U34">
        <v>570.65098463476079</v>
      </c>
      <c r="V34">
        <v>364484760.56076878</v>
      </c>
    </row>
    <row r="35" spans="1:22" x14ac:dyDescent="0.25">
      <c r="A35" t="s">
        <v>39</v>
      </c>
      <c r="B35" t="s">
        <v>7</v>
      </c>
      <c r="C35">
        <v>7.8568071414106058E-2</v>
      </c>
      <c r="D35">
        <v>1.181000000000005E-2</v>
      </c>
      <c r="E35">
        <v>6.6758071414105877E-2</v>
      </c>
      <c r="F35">
        <v>2.8499517853526606E-2</v>
      </c>
      <c r="G35">
        <v>5.0068553560579598E-2</v>
      </c>
      <c r="H35">
        <v>0.1749999999999993</v>
      </c>
      <c r="I35">
        <v>0.14099999999999904</v>
      </c>
      <c r="J35">
        <v>2864359.5355444681</v>
      </c>
      <c r="K35">
        <v>4500590.8369742548</v>
      </c>
      <c r="L35">
        <v>11579859.861486888</v>
      </c>
      <c r="M35">
        <v>11579859.861486875</v>
      </c>
      <c r="N35">
        <v>480478.16235897876</v>
      </c>
      <c r="O35">
        <v>6884472.2101597488</v>
      </c>
      <c r="P35">
        <v>240120.42400393402</v>
      </c>
      <c r="Q35">
        <v>30403.815012296349</v>
      </c>
      <c r="R35">
        <v>38143.917701288476</v>
      </c>
      <c r="S35">
        <v>150578.4449092492</v>
      </c>
      <c r="T35">
        <v>21231.560732204165</v>
      </c>
      <c r="U35">
        <v>306.9490072633896</v>
      </c>
      <c r="V35">
        <v>189117116.26923087</v>
      </c>
    </row>
    <row r="36" spans="1:22" x14ac:dyDescent="0.25">
      <c r="A36" t="s">
        <v>40</v>
      </c>
      <c r="B36" t="s">
        <v>1</v>
      </c>
      <c r="C36">
        <v>8.7690094737508995E-2</v>
      </c>
      <c r="D36">
        <v>1.1810000000000246E-2</v>
      </c>
      <c r="E36">
        <v>7.5880094737508591E-2</v>
      </c>
      <c r="F36">
        <v>3.0780023684377135E-2</v>
      </c>
      <c r="G36">
        <v>5.6910071053132699E-2</v>
      </c>
      <c r="H36">
        <v>0.17500000000000465</v>
      </c>
      <c r="I36">
        <v>0.14100000000000187</v>
      </c>
      <c r="J36">
        <v>22551752.157552019</v>
      </c>
      <c r="K36">
        <v>39239361.757675543</v>
      </c>
      <c r="L36">
        <v>104598441.89736742</v>
      </c>
      <c r="M36">
        <v>104598441.8973677</v>
      </c>
      <c r="N36">
        <v>3279910.8439147994</v>
      </c>
      <c r="O36">
        <v>58511203.071312949</v>
      </c>
      <c r="P36">
        <v>1351239.6844582907</v>
      </c>
      <c r="Q36">
        <v>166220.13309776541</v>
      </c>
      <c r="R36">
        <v>213961.83427540405</v>
      </c>
      <c r="S36">
        <v>1357133.3848233104</v>
      </c>
      <c r="T36">
        <v>191355.80726008725</v>
      </c>
      <c r="U36">
        <v>2474.6477184090718</v>
      </c>
      <c r="V36">
        <v>1491069411.938494</v>
      </c>
    </row>
    <row r="37" spans="1:22" x14ac:dyDescent="0.25">
      <c r="A37" t="s">
        <v>40</v>
      </c>
      <c r="B37" t="s">
        <v>2</v>
      </c>
      <c r="C37">
        <v>7.1104486043570975E-2</v>
      </c>
      <c r="D37">
        <v>1.1810000000000013E-2</v>
      </c>
      <c r="E37">
        <v>5.9294486043571092E-2</v>
      </c>
      <c r="F37">
        <v>2.6633621510892741E-2</v>
      </c>
      <c r="G37">
        <v>4.4470864532678137E-2</v>
      </c>
      <c r="H37">
        <v>0.17500000000000032</v>
      </c>
      <c r="I37">
        <v>0.14099999999999996</v>
      </c>
      <c r="J37">
        <v>1138303.0049587016</v>
      </c>
      <c r="K37">
        <v>1812871.6479453808</v>
      </c>
      <c r="L37">
        <v>3789403.8479495463</v>
      </c>
      <c r="M37">
        <v>3789403.847949543</v>
      </c>
      <c r="N37">
        <v>412302.77397164982</v>
      </c>
      <c r="O37">
        <v>2538871.8789324318</v>
      </c>
      <c r="P37">
        <v>277006.04853138019</v>
      </c>
      <c r="Q37">
        <v>34085.015259727516</v>
      </c>
      <c r="R37">
        <v>43863.839994546172</v>
      </c>
      <c r="S37">
        <v>50261.060636279224</v>
      </c>
      <c r="T37">
        <v>7086.8095497153618</v>
      </c>
      <c r="U37">
        <v>111.32850000000002</v>
      </c>
      <c r="V37">
        <v>75230147.310192302</v>
      </c>
    </row>
    <row r="38" spans="1:22" x14ac:dyDescent="0.25">
      <c r="A38" t="s">
        <v>40</v>
      </c>
      <c r="B38" t="s">
        <v>3</v>
      </c>
      <c r="C38">
        <v>7.8494895639171045E-2</v>
      </c>
      <c r="D38">
        <v>1.1809999999999921E-2</v>
      </c>
      <c r="E38">
        <v>6.6684895639171474E-2</v>
      </c>
      <c r="F38">
        <v>2.8481223909793039E-2</v>
      </c>
      <c r="G38">
        <v>5.0013671729378678E-2</v>
      </c>
      <c r="H38">
        <v>0.1749999999999986</v>
      </c>
      <c r="I38">
        <v>0.14100000000000051</v>
      </c>
      <c r="J38">
        <v>6468056.1150310356</v>
      </c>
      <c r="K38">
        <v>9821797.8678488582</v>
      </c>
      <c r="L38">
        <v>26474978.754947186</v>
      </c>
      <c r="M38">
        <v>26474978.754947163</v>
      </c>
      <c r="N38">
        <v>747603.71214983426</v>
      </c>
      <c r="O38">
        <v>15542250.270730045</v>
      </c>
      <c r="P38">
        <v>276469.8816404625</v>
      </c>
      <c r="Q38">
        <v>34581.445408080537</v>
      </c>
      <c r="R38">
        <v>43858.237113844581</v>
      </c>
      <c r="S38">
        <v>344166.65029576473</v>
      </c>
      <c r="T38">
        <v>48527.497691702796</v>
      </c>
      <c r="U38">
        <v>706.23060000000021</v>
      </c>
      <c r="V38">
        <v>427769314.48942292</v>
      </c>
    </row>
    <row r="39" spans="1:22" x14ac:dyDescent="0.25">
      <c r="A39" t="s">
        <v>40</v>
      </c>
      <c r="B39" t="s">
        <v>4</v>
      </c>
      <c r="C39">
        <v>9.8948392721525974E-2</v>
      </c>
      <c r="D39">
        <v>1.1810000000000015E-2</v>
      </c>
      <c r="E39">
        <v>8.7138392721526056E-2</v>
      </c>
      <c r="F39">
        <v>3.3594598180381498E-2</v>
      </c>
      <c r="G39">
        <v>6.5353794541144442E-2</v>
      </c>
      <c r="H39">
        <v>0.17500000000000038</v>
      </c>
      <c r="I39">
        <v>0.14099999999999999</v>
      </c>
      <c r="J39">
        <v>933030.54479321965</v>
      </c>
      <c r="K39">
        <v>1824634.3280616214</v>
      </c>
      <c r="L39">
        <v>5048969.1127888206</v>
      </c>
      <c r="M39">
        <v>5048969.1127888178</v>
      </c>
      <c r="N39">
        <v>106233.46784900781</v>
      </c>
      <c r="O39">
        <v>2651431.4050058317</v>
      </c>
      <c r="P39">
        <v>24663.522309857788</v>
      </c>
      <c r="Q39">
        <v>3051.6204911990794</v>
      </c>
      <c r="R39">
        <v>3907.8351349490181</v>
      </c>
      <c r="S39">
        <v>65390.438135849472</v>
      </c>
      <c r="T39">
        <v>9220.0517771547729</v>
      </c>
      <c r="U39">
        <v>117.50029999999997</v>
      </c>
      <c r="V39">
        <v>61719746.010769233</v>
      </c>
    </row>
    <row r="40" spans="1:22" x14ac:dyDescent="0.25">
      <c r="A40" t="s">
        <v>40</v>
      </c>
      <c r="B40" t="s">
        <v>5</v>
      </c>
      <c r="C40">
        <v>9.7652020862852559E-2</v>
      </c>
      <c r="D40">
        <v>1.1810000000000157E-2</v>
      </c>
      <c r="E40">
        <v>8.5842020862852531E-2</v>
      </c>
      <c r="F40">
        <v>3.3270505215713182E-2</v>
      </c>
      <c r="G40">
        <v>6.4381515647139717E-2</v>
      </c>
      <c r="H40">
        <v>0.17500000000000249</v>
      </c>
      <c r="I40">
        <v>0.14099999999999888</v>
      </c>
      <c r="J40">
        <v>11409348.84254287</v>
      </c>
      <c r="K40">
        <v>22332657.112428986</v>
      </c>
      <c r="L40">
        <v>60511171.333300859</v>
      </c>
      <c r="M40">
        <v>60511171.333300821</v>
      </c>
      <c r="N40">
        <v>1621700.0009963065</v>
      </c>
      <c r="O40">
        <v>32120305.953975387</v>
      </c>
      <c r="P40">
        <v>569009.90265389252</v>
      </c>
      <c r="Q40">
        <v>69637.20220839126</v>
      </c>
      <c r="R40">
        <v>90049.24178558198</v>
      </c>
      <c r="S40">
        <v>782650.00381121808</v>
      </c>
      <c r="T40">
        <v>110353.65053738146</v>
      </c>
      <c r="U40">
        <v>1261.407318409076</v>
      </c>
      <c r="V40">
        <v>754209828.38607395</v>
      </c>
    </row>
    <row r="41" spans="1:22" x14ac:dyDescent="0.25">
      <c r="A41" t="s">
        <v>40</v>
      </c>
      <c r="B41" t="s">
        <v>6</v>
      </c>
      <c r="C41">
        <v>6.1014866330656392E-2</v>
      </c>
      <c r="D41">
        <v>1.181000000000006E-2</v>
      </c>
      <c r="E41">
        <v>4.9204866330656363E-2</v>
      </c>
      <c r="F41">
        <v>2.4111216582664227E-2</v>
      </c>
      <c r="G41">
        <v>3.6903649747992165E-2</v>
      </c>
      <c r="H41">
        <v>0.17500000000000029</v>
      </c>
      <c r="I41">
        <v>0.14099999999999935</v>
      </c>
      <c r="J41">
        <v>1896514.0899885597</v>
      </c>
      <c r="K41">
        <v>2268536.5989594972</v>
      </c>
      <c r="L41">
        <v>5641163.7719732234</v>
      </c>
      <c r="M41">
        <v>5641163.7719732188</v>
      </c>
      <c r="N41">
        <v>291111.50622631423</v>
      </c>
      <c r="O41">
        <v>3873939.182721741</v>
      </c>
      <c r="P41">
        <v>161461.93409321984</v>
      </c>
      <c r="Q41">
        <v>19749.442302829648</v>
      </c>
      <c r="R41">
        <v>25550.804071842987</v>
      </c>
      <c r="S41">
        <v>73925.789446470371</v>
      </c>
      <c r="T41">
        <v>10423.536311952308</v>
      </c>
      <c r="U41">
        <v>196.51269999999985</v>
      </c>
      <c r="V41">
        <v>125393653.7439577</v>
      </c>
    </row>
    <row r="42" spans="1:22" x14ac:dyDescent="0.25">
      <c r="A42" t="s">
        <v>40</v>
      </c>
      <c r="B42" t="s">
        <v>7</v>
      </c>
      <c r="C42">
        <v>8.3937147273178581E-2</v>
      </c>
      <c r="D42">
        <v>1.1809999999999994E-2</v>
      </c>
      <c r="E42">
        <v>7.212714727317851E-2</v>
      </c>
      <c r="F42">
        <v>2.9841786818294629E-2</v>
      </c>
      <c r="G42">
        <v>5.409536045488389E-2</v>
      </c>
      <c r="H42">
        <v>0.17500000000000018</v>
      </c>
      <c r="I42">
        <v>0.14099999999999996</v>
      </c>
      <c r="J42">
        <v>706499.56023767998</v>
      </c>
      <c r="K42">
        <v>1178864.2024313728</v>
      </c>
      <c r="L42">
        <v>3132755.0764078363</v>
      </c>
      <c r="M42">
        <v>3132755.0764078372</v>
      </c>
      <c r="N42">
        <v>100959.38272156962</v>
      </c>
      <c r="O42">
        <v>1784404.3799474831</v>
      </c>
      <c r="P42">
        <v>42628.395229479102</v>
      </c>
      <c r="Q42">
        <v>5115.4074275374924</v>
      </c>
      <c r="R42">
        <v>6731.8761746393402</v>
      </c>
      <c r="S42">
        <v>40739.442497733689</v>
      </c>
      <c r="T42">
        <v>5744.2613921804495</v>
      </c>
      <c r="U42">
        <v>81.668300000000002</v>
      </c>
      <c r="V42">
        <v>46746721.998076953</v>
      </c>
    </row>
    <row r="43" spans="1:22" x14ac:dyDescent="0.25">
      <c r="A43" t="s">
        <v>41</v>
      </c>
      <c r="B43" t="s">
        <v>1</v>
      </c>
      <c r="C43">
        <v>8.2943267093956927E-2</v>
      </c>
      <c r="D43">
        <v>1.1809999999999078E-2</v>
      </c>
      <c r="E43">
        <v>7.1133267093959576E-2</v>
      </c>
      <c r="F43">
        <v>2.9593316773489722E-2</v>
      </c>
      <c r="G43">
        <v>5.3349950320468707E-2</v>
      </c>
      <c r="H43">
        <v>0.17499999999998897</v>
      </c>
      <c r="I43">
        <v>0.14099999999999627</v>
      </c>
      <c r="J43">
        <v>48961431.641424283</v>
      </c>
      <c r="K43">
        <v>80279835.466122776</v>
      </c>
      <c r="L43">
        <v>211014960.83296457</v>
      </c>
      <c r="M43">
        <v>211014960.83296493</v>
      </c>
      <c r="N43">
        <v>7456136.3913510591</v>
      </c>
      <c r="O43">
        <v>121785130.71619576</v>
      </c>
      <c r="P43">
        <v>3370670.3147031232</v>
      </c>
      <c r="Q43">
        <v>418332.33558788506</v>
      </c>
      <c r="R43">
        <v>534249.37369103241</v>
      </c>
      <c r="S43">
        <v>2745735.6418658579</v>
      </c>
      <c r="T43">
        <v>387148.72550308832</v>
      </c>
      <c r="U43">
        <v>5322.689109675076</v>
      </c>
      <c r="V43">
        <v>3237528445.0559154</v>
      </c>
    </row>
    <row r="44" spans="1:22" x14ac:dyDescent="0.25">
      <c r="A44" t="s">
        <v>41</v>
      </c>
      <c r="B44" t="s">
        <v>2</v>
      </c>
      <c r="C44">
        <v>6.3300458912974103E-2</v>
      </c>
      <c r="D44">
        <v>1.1810000000000057E-2</v>
      </c>
      <c r="E44">
        <v>5.1490458912973672E-2</v>
      </c>
      <c r="F44">
        <v>2.468261472824345E-2</v>
      </c>
      <c r="G44">
        <v>3.8617844184730382E-2</v>
      </c>
      <c r="H44">
        <v>0.17499999999999916</v>
      </c>
      <c r="I44">
        <v>0.14099999999999902</v>
      </c>
      <c r="J44">
        <v>3280525.8891870873</v>
      </c>
      <c r="K44">
        <v>4918392.9746459648</v>
      </c>
      <c r="L44">
        <v>9390103.4926550295</v>
      </c>
      <c r="M44">
        <v>9390103.4926550407</v>
      </c>
      <c r="N44">
        <v>1341268.8578207223</v>
      </c>
      <c r="O44">
        <v>6857650.0060123326</v>
      </c>
      <c r="P44">
        <v>931849.54945990827</v>
      </c>
      <c r="Q44">
        <v>117557.57249151971</v>
      </c>
      <c r="R44">
        <v>147966.40419515129</v>
      </c>
      <c r="S44">
        <v>126113.3494076561</v>
      </c>
      <c r="T44">
        <v>17781.98226647947</v>
      </c>
      <c r="U44">
        <v>308.66469999999998</v>
      </c>
      <c r="V44">
        <v>216567531.77269226</v>
      </c>
    </row>
    <row r="45" spans="1:22" x14ac:dyDescent="0.25">
      <c r="A45" t="s">
        <v>41</v>
      </c>
      <c r="B45" t="s">
        <v>3</v>
      </c>
      <c r="C45">
        <v>7.6649723627681215E-2</v>
      </c>
      <c r="D45">
        <v>1.1810000000000136E-2</v>
      </c>
      <c r="E45">
        <v>6.483972362768195E-2</v>
      </c>
      <c r="F45">
        <v>2.8019930906920426E-2</v>
      </c>
      <c r="G45">
        <v>4.8629792720760373E-2</v>
      </c>
      <c r="H45">
        <v>0.17500000000000221</v>
      </c>
      <c r="I45">
        <v>0.14099999999999879</v>
      </c>
      <c r="J45">
        <v>16556239.73270872</v>
      </c>
      <c r="K45">
        <v>24475994.803293765</v>
      </c>
      <c r="L45">
        <v>64947432.987842828</v>
      </c>
      <c r="M45">
        <v>64947432.987843081</v>
      </c>
      <c r="N45">
        <v>2120137.8555096909</v>
      </c>
      <c r="O45">
        <v>38912096.680492774</v>
      </c>
      <c r="P45">
        <v>900516.36209465878</v>
      </c>
      <c r="Q45">
        <v>111095.22398991042</v>
      </c>
      <c r="R45">
        <v>142637.23363792431</v>
      </c>
      <c r="S45">
        <v>846528.51515082584</v>
      </c>
      <c r="T45">
        <v>119360.52063626626</v>
      </c>
      <c r="U45">
        <v>1788.343099999998</v>
      </c>
      <c r="V45">
        <v>1095527925.772877</v>
      </c>
    </row>
    <row r="46" spans="1:22" x14ac:dyDescent="0.25">
      <c r="A46" t="s">
        <v>41</v>
      </c>
      <c r="B46" t="s">
        <v>4</v>
      </c>
      <c r="C46">
        <v>9.137557298323673E-2</v>
      </c>
      <c r="D46">
        <v>1.1809999999999939E-2</v>
      </c>
      <c r="E46">
        <v>7.956557298323777E-2</v>
      </c>
      <c r="F46">
        <v>3.170139324580927E-2</v>
      </c>
      <c r="G46">
        <v>5.9674179737427342E-2</v>
      </c>
      <c r="H46">
        <v>0.17499999999999849</v>
      </c>
      <c r="I46">
        <v>0.14100000000000054</v>
      </c>
      <c r="J46">
        <v>5733353.7651459416</v>
      </c>
      <c r="K46">
        <v>10308968.934638659</v>
      </c>
      <c r="L46">
        <v>28355535.041945592</v>
      </c>
      <c r="M46">
        <v>28355535.041945696</v>
      </c>
      <c r="N46">
        <v>642842.94049254991</v>
      </c>
      <c r="O46">
        <v>15399479.75929202</v>
      </c>
      <c r="P46">
        <v>174755.44097677618</v>
      </c>
      <c r="Q46">
        <v>21650.229363171184</v>
      </c>
      <c r="R46">
        <v>27693.199517932571</v>
      </c>
      <c r="S46">
        <v>366997.43263338972</v>
      </c>
      <c r="T46">
        <v>51746.638001307758</v>
      </c>
      <c r="U46">
        <v>710.99349999999959</v>
      </c>
      <c r="V46">
        <v>379170934.09836805</v>
      </c>
    </row>
    <row r="47" spans="1:22" x14ac:dyDescent="0.25">
      <c r="A47" t="s">
        <v>41</v>
      </c>
      <c r="B47" t="s">
        <v>5</v>
      </c>
      <c r="C47">
        <v>9.1096595347737008E-2</v>
      </c>
      <c r="D47">
        <v>1.1810000000000116E-2</v>
      </c>
      <c r="E47">
        <v>7.9286595347738062E-2</v>
      </c>
      <c r="F47">
        <v>3.1631648836934374E-2</v>
      </c>
      <c r="G47">
        <v>5.9464946510803224E-2</v>
      </c>
      <c r="H47">
        <v>0.17500000000000135</v>
      </c>
      <c r="I47">
        <v>0.14099999999999924</v>
      </c>
      <c r="J47">
        <v>19268773.927495185</v>
      </c>
      <c r="K47">
        <v>34742707.031512089</v>
      </c>
      <c r="L47">
        <v>94005905.604301155</v>
      </c>
      <c r="M47">
        <v>94005905.604301363</v>
      </c>
      <c r="N47">
        <v>2555553.8725588471</v>
      </c>
      <c r="O47">
        <v>51455927.086448558</v>
      </c>
      <c r="P47">
        <v>909810.65752272657</v>
      </c>
      <c r="Q47">
        <v>111272.02536709847</v>
      </c>
      <c r="R47">
        <v>143972.65828746525</v>
      </c>
      <c r="S47">
        <v>1218666.5480995474</v>
      </c>
      <c r="T47">
        <v>171831.98328203624</v>
      </c>
      <c r="U47">
        <v>2073.3642096750591</v>
      </c>
      <c r="V47">
        <v>1274057931.6281118</v>
      </c>
    </row>
    <row r="48" spans="1:22" x14ac:dyDescent="0.25">
      <c r="A48" t="s">
        <v>41</v>
      </c>
      <c r="B48" t="s">
        <v>6</v>
      </c>
      <c r="C48">
        <v>6.3412715063537586E-2</v>
      </c>
      <c r="D48">
        <v>1.1810000000000053E-2</v>
      </c>
      <c r="E48">
        <v>5.1602715063537356E-2</v>
      </c>
      <c r="F48">
        <v>2.471067876588437E-2</v>
      </c>
      <c r="G48">
        <v>3.8702036297653154E-2</v>
      </c>
      <c r="H48">
        <v>0.17499999999999941</v>
      </c>
      <c r="I48">
        <v>0.14099999999999902</v>
      </c>
      <c r="J48">
        <v>2824158.2731950255</v>
      </c>
      <c r="K48">
        <v>3628983.3098988687</v>
      </c>
      <c r="L48">
        <v>8535246.3365894184</v>
      </c>
      <c r="M48">
        <v>8535246.3365894165</v>
      </c>
      <c r="N48">
        <v>587925.89827680215</v>
      </c>
      <c r="O48">
        <v>5865215.6848170971</v>
      </c>
      <c r="P48">
        <v>358499.75831520156</v>
      </c>
      <c r="Q48">
        <v>44342.277836298883</v>
      </c>
      <c r="R48">
        <v>56800.727097361552</v>
      </c>
      <c r="S48">
        <v>112430.44261870005</v>
      </c>
      <c r="T48">
        <v>15852.692409236693</v>
      </c>
      <c r="U48">
        <v>299.36090000000013</v>
      </c>
      <c r="V48">
        <v>186534413.2303865</v>
      </c>
    </row>
    <row r="49" spans="1:22" x14ac:dyDescent="0.25">
      <c r="A49" t="s">
        <v>41</v>
      </c>
      <c r="B49" t="s">
        <v>7</v>
      </c>
      <c r="C49">
        <v>8.4807182698079325E-2</v>
      </c>
      <c r="D49">
        <v>1.1810000000000031E-2</v>
      </c>
      <c r="E49">
        <v>7.2997182698079296E-2</v>
      </c>
      <c r="F49">
        <v>3.0059295674519863E-2</v>
      </c>
      <c r="G49">
        <v>5.4747887023559524E-2</v>
      </c>
      <c r="H49">
        <v>0.17500000000000041</v>
      </c>
      <c r="I49">
        <v>0.14099999999999968</v>
      </c>
      <c r="J49">
        <v>1298380.0536920875</v>
      </c>
      <c r="K49">
        <v>2204788.412133263</v>
      </c>
      <c r="L49">
        <v>5780737.3696300322</v>
      </c>
      <c r="M49">
        <v>5780737.3696300313</v>
      </c>
      <c r="N49">
        <v>208406.96669243928</v>
      </c>
      <c r="O49">
        <v>3294761.4991329121</v>
      </c>
      <c r="P49">
        <v>95238.546333850682</v>
      </c>
      <c r="Q49">
        <v>12415.006539886424</v>
      </c>
      <c r="R49">
        <v>15179.150955196928</v>
      </c>
      <c r="S49">
        <v>74999.353955746235</v>
      </c>
      <c r="T49">
        <v>10574.908907760224</v>
      </c>
      <c r="U49">
        <v>141.96269999999996</v>
      </c>
      <c r="V49">
        <v>85669708.553480819</v>
      </c>
    </row>
    <row r="50" spans="1:22" x14ac:dyDescent="0.25">
      <c r="A50" t="s">
        <v>42</v>
      </c>
      <c r="B50" t="s">
        <v>1</v>
      </c>
      <c r="C50">
        <v>6.3471571519702105E-2</v>
      </c>
      <c r="D50">
        <v>1.1810000000000039E-2</v>
      </c>
      <c r="E50">
        <v>5.1661571519702083E-2</v>
      </c>
      <c r="F50">
        <v>2.4725392879925537E-2</v>
      </c>
      <c r="G50">
        <v>3.8746178639776425E-2</v>
      </c>
      <c r="H50">
        <v>0.17500000000000002</v>
      </c>
      <c r="I50">
        <v>0.14099999999999957</v>
      </c>
      <c r="J50">
        <v>2142222.5100327004</v>
      </c>
      <c r="K50">
        <v>2555987.2845226214</v>
      </c>
      <c r="L50">
        <v>6821451.4631960839</v>
      </c>
      <c r="M50">
        <v>6821451.4631960802</v>
      </c>
      <c r="N50">
        <v>211627.59759294521</v>
      </c>
      <c r="O50">
        <v>4486582.1969623771</v>
      </c>
      <c r="P50">
        <v>86644.462993119858</v>
      </c>
      <c r="Q50">
        <v>10448.006320741517</v>
      </c>
      <c r="R50">
        <v>13690.038173254452</v>
      </c>
      <c r="S50">
        <v>88383.076341655877</v>
      </c>
      <c r="T50">
        <v>12462.013764173482</v>
      </c>
      <c r="U50">
        <v>237.02649999999971</v>
      </c>
      <c r="V50">
        <v>141583205.59448463</v>
      </c>
    </row>
    <row r="51" spans="1:22" x14ac:dyDescent="0.25">
      <c r="A51" t="s">
        <v>42</v>
      </c>
      <c r="B51" t="s">
        <v>2</v>
      </c>
      <c r="C51">
        <v>4.0871133893193981E-2</v>
      </c>
      <c r="D51">
        <v>1.1809999999999998E-2</v>
      </c>
      <c r="E51">
        <v>2.9061133893193983E-2</v>
      </c>
      <c r="F51">
        <v>1.90752834732985E-2</v>
      </c>
      <c r="G51">
        <v>2.1795850419895492E-2</v>
      </c>
      <c r="H51">
        <v>0.17499999999999999</v>
      </c>
      <c r="I51">
        <v>0.14100000000000004</v>
      </c>
      <c r="J51">
        <v>249426.32661760066</v>
      </c>
      <c r="K51">
        <v>233507.49872634435</v>
      </c>
      <c r="L51">
        <v>400076.79943790828</v>
      </c>
      <c r="M51">
        <v>400076.79943790811</v>
      </c>
      <c r="N51">
        <v>75111.424185281096</v>
      </c>
      <c r="O51">
        <v>407822.40115866391</v>
      </c>
      <c r="P51">
        <v>53963.379882848538</v>
      </c>
      <c r="Q51">
        <v>6513.1584531524704</v>
      </c>
      <c r="R51">
        <v>8527.1919053761412</v>
      </c>
      <c r="S51">
        <v>5352.9307133251741</v>
      </c>
      <c r="T51">
        <v>754.76323057884929</v>
      </c>
      <c r="U51">
        <v>22.936499999999995</v>
      </c>
      <c r="V51">
        <v>16490102.529819233</v>
      </c>
    </row>
    <row r="52" spans="1:22" x14ac:dyDescent="0.25">
      <c r="A52" t="s">
        <v>42</v>
      </c>
      <c r="B52" t="s">
        <v>3</v>
      </c>
      <c r="C52">
        <v>4.6090668153623351E-2</v>
      </c>
      <c r="D52">
        <v>1.1809999999999989E-2</v>
      </c>
      <c r="E52">
        <v>3.4280668153623323E-2</v>
      </c>
      <c r="F52">
        <v>2.0380167038405835E-2</v>
      </c>
      <c r="G52">
        <v>2.5710501115217482E-2</v>
      </c>
      <c r="H52">
        <v>0.1750000000000001</v>
      </c>
      <c r="I52">
        <v>0.14100000000000001</v>
      </c>
      <c r="J52">
        <v>623116.11421286955</v>
      </c>
      <c r="K52">
        <v>483107.59759569686</v>
      </c>
      <c r="L52">
        <v>1316438.6911043487</v>
      </c>
      <c r="M52">
        <v>1316438.6911043487</v>
      </c>
      <c r="N52">
        <v>33221.025420684833</v>
      </c>
      <c r="O52">
        <v>1073002.6863878816</v>
      </c>
      <c r="P52">
        <v>10763.955134243177</v>
      </c>
      <c r="Q52">
        <v>1304.7925104656713</v>
      </c>
      <c r="R52">
        <v>1701.6934179039476</v>
      </c>
      <c r="S52">
        <v>17046.962627583609</v>
      </c>
      <c r="T52">
        <v>2403.6217304892893</v>
      </c>
      <c r="U52">
        <v>67.831199999999995</v>
      </c>
      <c r="V52">
        <v>41164057.671334624</v>
      </c>
    </row>
    <row r="53" spans="1:22" x14ac:dyDescent="0.25">
      <c r="A53" t="s">
        <v>42</v>
      </c>
      <c r="B53" t="s">
        <v>4</v>
      </c>
      <c r="U53">
        <v>9.6744000000000003</v>
      </c>
    </row>
    <row r="54" spans="1:22" x14ac:dyDescent="0.25">
      <c r="A54" t="s">
        <v>42</v>
      </c>
      <c r="B54" t="s">
        <v>5</v>
      </c>
      <c r="C54">
        <v>8.1655052754949289E-2</v>
      </c>
      <c r="D54">
        <v>1.1810000000000008E-2</v>
      </c>
      <c r="E54">
        <v>6.9845052754949399E-2</v>
      </c>
      <c r="F54">
        <v>2.9271263188737344E-2</v>
      </c>
      <c r="G54">
        <v>5.2383789566211918E-2</v>
      </c>
      <c r="H54">
        <v>0.1750000000000001</v>
      </c>
      <c r="I54">
        <v>0.14099999999999985</v>
      </c>
      <c r="J54">
        <v>1056593.761558993</v>
      </c>
      <c r="K54">
        <v>1707012.6150995991</v>
      </c>
      <c r="L54">
        <v>4729887.3218230652</v>
      </c>
      <c r="M54">
        <v>4729887.3218230661</v>
      </c>
      <c r="N54">
        <v>97787.630868934561</v>
      </c>
      <c r="O54">
        <v>2665818.7457896597</v>
      </c>
      <c r="P54">
        <v>21917.127976028136</v>
      </c>
      <c r="Q54">
        <v>2630.0553571233763</v>
      </c>
      <c r="R54">
        <v>3461.1528499743631</v>
      </c>
      <c r="S54">
        <v>61156.261775465922</v>
      </c>
      <c r="T54">
        <v>8623.0329103406966</v>
      </c>
      <c r="U54">
        <v>122.74420000000005</v>
      </c>
      <c r="V54">
        <v>69842880.25733076</v>
      </c>
    </row>
    <row r="55" spans="1:22" x14ac:dyDescent="0.25">
      <c r="A55" t="s">
        <v>42</v>
      </c>
      <c r="B55" t="s">
        <v>6</v>
      </c>
      <c r="C55">
        <v>3.6407179434234438E-2</v>
      </c>
      <c r="D55">
        <v>1.1810000000000003E-2</v>
      </c>
      <c r="E55">
        <v>2.459717943423442E-2</v>
      </c>
      <c r="F55">
        <v>1.7959294858558607E-2</v>
      </c>
      <c r="G55">
        <v>1.8447884575675828E-2</v>
      </c>
      <c r="H55">
        <v>0.17499999999999996</v>
      </c>
      <c r="I55">
        <v>0.14099999999999999</v>
      </c>
      <c r="J55">
        <v>110238.4092232111</v>
      </c>
      <c r="K55">
        <v>58829.034313010307</v>
      </c>
      <c r="L55">
        <v>166710.08416722651</v>
      </c>
      <c r="M55">
        <v>166710.0841672266</v>
      </c>
      <c r="N55">
        <v>2444.2546929511009</v>
      </c>
      <c r="O55">
        <v>166623.18884327033</v>
      </c>
      <c r="P55">
        <v>0</v>
      </c>
      <c r="Q55">
        <v>0</v>
      </c>
      <c r="R55">
        <v>0</v>
      </c>
      <c r="S55">
        <v>2142.2039377310057</v>
      </c>
      <c r="T55">
        <v>302.05075522007166</v>
      </c>
      <c r="U55">
        <v>10.745399999999998</v>
      </c>
      <c r="V55">
        <v>7279107.7852153843</v>
      </c>
    </row>
    <row r="56" spans="1:22" x14ac:dyDescent="0.25">
      <c r="A56" t="s">
        <v>42</v>
      </c>
      <c r="B56" t="s">
        <v>7</v>
      </c>
      <c r="U56">
        <v>3.0948000000000002</v>
      </c>
    </row>
    <row r="57" spans="1:22" x14ac:dyDescent="0.25">
      <c r="A57" t="s">
        <v>43</v>
      </c>
      <c r="B57" t="s">
        <v>1</v>
      </c>
      <c r="C57">
        <v>7.5887995424644625E-2</v>
      </c>
      <c r="D57">
        <v>1.1810000000000034E-2</v>
      </c>
      <c r="E57">
        <v>6.4077995424644846E-2</v>
      </c>
      <c r="F57">
        <v>2.7829498856161136E-2</v>
      </c>
      <c r="G57">
        <v>4.8058496568483482E-2</v>
      </c>
      <c r="H57">
        <v>0.17499999999999971</v>
      </c>
      <c r="I57">
        <v>0.14099999999999938</v>
      </c>
      <c r="J57">
        <v>2275063.0090288254</v>
      </c>
      <c r="K57">
        <v>3414077.6627599769</v>
      </c>
      <c r="L57">
        <v>8942794.730525272</v>
      </c>
      <c r="M57">
        <v>8942794.7305252664</v>
      </c>
      <c r="N57">
        <v>324859.56443866808</v>
      </c>
      <c r="O57">
        <v>5364281.1073501343</v>
      </c>
      <c r="P57">
        <v>149900.83968530851</v>
      </c>
      <c r="Q57">
        <v>18896.545157568347</v>
      </c>
      <c r="R57">
        <v>23800.431262845628</v>
      </c>
      <c r="S57">
        <v>115917.39555910754</v>
      </c>
      <c r="T57">
        <v>16344.352773834165</v>
      </c>
      <c r="U57">
        <v>257.12521970796826</v>
      </c>
      <c r="V57">
        <v>150351013.13596162</v>
      </c>
    </row>
    <row r="58" spans="1:22" x14ac:dyDescent="0.25">
      <c r="A58" t="s">
        <v>43</v>
      </c>
      <c r="B58" t="s">
        <v>2</v>
      </c>
      <c r="C58">
        <v>7.338796676766525E-2</v>
      </c>
      <c r="D58">
        <v>1.1809999999999994E-2</v>
      </c>
      <c r="E58">
        <v>6.1577966767665263E-2</v>
      </c>
      <c r="F58">
        <v>2.7204491691916324E-2</v>
      </c>
      <c r="G58">
        <v>4.618347507574893E-2</v>
      </c>
      <c r="H58">
        <v>0.17499999999999991</v>
      </c>
      <c r="I58">
        <v>0.14099999999999999</v>
      </c>
      <c r="J58">
        <v>314566.7836645763</v>
      </c>
      <c r="K58">
        <v>579711.12274068128</v>
      </c>
      <c r="L58">
        <v>1087845.2757064765</v>
      </c>
      <c r="M58">
        <v>1087845.2757064775</v>
      </c>
      <c r="N58">
        <v>162822.0231288916</v>
      </c>
      <c r="O58">
        <v>731455.88327636593</v>
      </c>
      <c r="P58">
        <v>113845.87953292625</v>
      </c>
      <c r="Q58">
        <v>14408.912388137711</v>
      </c>
      <c r="R58">
        <v>18083.925660870016</v>
      </c>
      <c r="S58">
        <v>14446.367701102292</v>
      </c>
      <c r="T58">
        <v>2036.9378458554229</v>
      </c>
      <c r="U58">
        <v>32.633299999999998</v>
      </c>
      <c r="V58">
        <v>20760422.036153845</v>
      </c>
    </row>
    <row r="59" spans="1:22" x14ac:dyDescent="0.25">
      <c r="A59" t="s">
        <v>43</v>
      </c>
      <c r="B59" t="s">
        <v>3</v>
      </c>
      <c r="C59">
        <v>7.3621809937804497E-2</v>
      </c>
      <c r="D59">
        <v>1.1810000000000001E-2</v>
      </c>
      <c r="E59">
        <v>6.1811809937804552E-2</v>
      </c>
      <c r="F59">
        <v>2.7262952484451142E-2</v>
      </c>
      <c r="G59">
        <v>4.6358857453353386E-2</v>
      </c>
      <c r="H59">
        <v>0.17500000000000016</v>
      </c>
      <c r="I59">
        <v>0.1409999999999999</v>
      </c>
      <c r="J59">
        <v>732294.70036428981</v>
      </c>
      <c r="K59">
        <v>1025377.1039521821</v>
      </c>
      <c r="L59">
        <v>2802368.5475517572</v>
      </c>
      <c r="M59">
        <v>2802368.5475517567</v>
      </c>
      <c r="N59">
        <v>68440.691076197894</v>
      </c>
      <c r="O59">
        <v>1689231.1132402744</v>
      </c>
      <c r="P59">
        <v>21002.707588999758</v>
      </c>
      <c r="Q59">
        <v>2681.3624618247313</v>
      </c>
      <c r="R59">
        <v>3339.4538771662528</v>
      </c>
      <c r="S59">
        <v>36299.00714128527</v>
      </c>
      <c r="T59">
        <v>5118.1600069212245</v>
      </c>
      <c r="U59">
        <v>80.8797</v>
      </c>
      <c r="V59">
        <v>48383769.678076945</v>
      </c>
    </row>
    <row r="60" spans="1:22" x14ac:dyDescent="0.25">
      <c r="A60" t="s">
        <v>43</v>
      </c>
      <c r="B60" t="s">
        <v>4</v>
      </c>
      <c r="C60">
        <v>7.778425896104732E-2</v>
      </c>
      <c r="D60">
        <v>1.1809999999999999E-2</v>
      </c>
      <c r="E60">
        <v>6.5974258961047319E-2</v>
      </c>
      <c r="F60">
        <v>2.8303564740261838E-2</v>
      </c>
      <c r="G60">
        <v>4.9480694220785493E-2</v>
      </c>
      <c r="H60">
        <v>0.17499999999999996</v>
      </c>
      <c r="I60">
        <v>0.14099999999999999</v>
      </c>
      <c r="J60">
        <v>146159.47686331969</v>
      </c>
      <c r="K60">
        <v>212277.006066003</v>
      </c>
      <c r="L60">
        <v>601430.81250627665</v>
      </c>
      <c r="M60">
        <v>601430.81250627676</v>
      </c>
      <c r="N60">
        <v>8850.0514229330583</v>
      </c>
      <c r="O60">
        <v>349586.43150638958</v>
      </c>
      <c r="P60">
        <v>0</v>
      </c>
      <c r="Q60">
        <v>0</v>
      </c>
      <c r="R60">
        <v>0</v>
      </c>
      <c r="S60">
        <v>7756.3991436749047</v>
      </c>
      <c r="T60">
        <v>1093.6522792581611</v>
      </c>
      <c r="U60">
        <v>18.627499999999998</v>
      </c>
      <c r="V60">
        <v>9676653.466346154</v>
      </c>
    </row>
    <row r="61" spans="1:22" x14ac:dyDescent="0.25">
      <c r="A61" t="s">
        <v>43</v>
      </c>
      <c r="B61" t="s">
        <v>5</v>
      </c>
      <c r="C61">
        <v>7.8366295248732662E-2</v>
      </c>
      <c r="D61">
        <v>1.1809999999999999E-2</v>
      </c>
      <c r="E61">
        <v>6.6556295248732592E-2</v>
      </c>
      <c r="F61">
        <v>2.8449073812183145E-2</v>
      </c>
      <c r="G61">
        <v>4.9917221436549475E-2</v>
      </c>
      <c r="H61">
        <v>0.17500000000000021</v>
      </c>
      <c r="I61">
        <v>0.14099999999999993</v>
      </c>
      <c r="J61">
        <v>983463.0317935996</v>
      </c>
      <c r="K61">
        <v>1463625.4444060994</v>
      </c>
      <c r="L61">
        <v>4073924.9711910458</v>
      </c>
      <c r="M61">
        <v>4073924.971191044</v>
      </c>
      <c r="N61">
        <v>79237.840506813023</v>
      </c>
      <c r="O61">
        <v>2367850.6356928865</v>
      </c>
      <c r="P61">
        <v>15052.252563382481</v>
      </c>
      <c r="Q61">
        <v>1806.2703076058976</v>
      </c>
      <c r="R61">
        <v>2377.0517248093615</v>
      </c>
      <c r="S61">
        <v>52587.437257682926</v>
      </c>
      <c r="T61">
        <v>7414.828653333293</v>
      </c>
      <c r="U61">
        <v>113.11631970796826</v>
      </c>
      <c r="V61">
        <v>65022537.274423085</v>
      </c>
    </row>
    <row r="62" spans="1:22" x14ac:dyDescent="0.25">
      <c r="A62" t="s">
        <v>43</v>
      </c>
      <c r="B62" t="s">
        <v>6</v>
      </c>
      <c r="U62">
        <v>8.8683999999999994</v>
      </c>
    </row>
    <row r="63" spans="1:22" x14ac:dyDescent="0.25">
      <c r="A63" t="s">
        <v>43</v>
      </c>
      <c r="B63" t="s">
        <v>7</v>
      </c>
      <c r="U63">
        <v>3</v>
      </c>
    </row>
    <row r="64" spans="1:22" x14ac:dyDescent="0.25">
      <c r="A64" t="s">
        <v>44</v>
      </c>
      <c r="B64" t="s">
        <v>1</v>
      </c>
      <c r="C64">
        <v>6.9411373996332876E-2</v>
      </c>
      <c r="D64">
        <v>1.1810000000000044E-2</v>
      </c>
      <c r="E64">
        <v>5.7601373996332701E-2</v>
      </c>
      <c r="F64">
        <v>2.6210343499083164E-2</v>
      </c>
      <c r="G64">
        <v>4.3201030497249542E-2</v>
      </c>
      <c r="H64">
        <v>0.17499999999999979</v>
      </c>
      <c r="I64">
        <v>0.14099999999999938</v>
      </c>
      <c r="J64">
        <v>2144747.7124712784</v>
      </c>
      <c r="K64">
        <v>2952122.0034020878</v>
      </c>
      <c r="L64">
        <v>7497514.1805040035</v>
      </c>
      <c r="M64">
        <v>7497514.1805040073</v>
      </c>
      <c r="N64">
        <v>339712.95742556918</v>
      </c>
      <c r="O64">
        <v>4757156.7584478008</v>
      </c>
      <c r="P64">
        <v>178174.49861328417</v>
      </c>
      <c r="Q64">
        <v>21779.341726438699</v>
      </c>
      <c r="R64">
        <v>28193.491487900927</v>
      </c>
      <c r="S64">
        <v>97778.812969273349</v>
      </c>
      <c r="T64">
        <v>13786.812628667527</v>
      </c>
      <c r="U64">
        <v>228.98849999999993</v>
      </c>
      <c r="V64">
        <v>141762923.13802695</v>
      </c>
    </row>
    <row r="65" spans="1:22" x14ac:dyDescent="0.25">
      <c r="A65" t="s">
        <v>44</v>
      </c>
      <c r="B65" t="s">
        <v>2</v>
      </c>
      <c r="C65">
        <v>6.7985305178414876E-2</v>
      </c>
      <c r="D65">
        <v>1.1809999999999992E-2</v>
      </c>
      <c r="E65">
        <v>5.6175305178414868E-2</v>
      </c>
      <c r="F65">
        <v>2.5853826294603709E-2</v>
      </c>
      <c r="G65">
        <v>4.213147888381117E-2</v>
      </c>
      <c r="H65">
        <v>0.17499999999999991</v>
      </c>
      <c r="I65">
        <v>0.14099999999999999</v>
      </c>
      <c r="J65">
        <v>264958.68370153429</v>
      </c>
      <c r="K65">
        <v>481264.74844896171</v>
      </c>
      <c r="L65">
        <v>794797.80165467458</v>
      </c>
      <c r="M65">
        <v>794797.80165467481</v>
      </c>
      <c r="N65">
        <v>162249.11092305265</v>
      </c>
      <c r="O65">
        <v>583974.3212274434</v>
      </c>
      <c r="P65">
        <v>117307.79749331449</v>
      </c>
      <c r="Q65">
        <v>14076.935699197738</v>
      </c>
      <c r="R65">
        <v>18525.247380144225</v>
      </c>
      <c r="S65">
        <v>10814.312314107116</v>
      </c>
      <c r="T65">
        <v>1524.8180362891028</v>
      </c>
      <c r="U65">
        <v>23.838700000000003</v>
      </c>
      <c r="V65">
        <v>17533605.075576924</v>
      </c>
    </row>
    <row r="66" spans="1:22" x14ac:dyDescent="0.25">
      <c r="A66" t="s">
        <v>44</v>
      </c>
      <c r="B66" t="s">
        <v>3</v>
      </c>
      <c r="C66">
        <v>7.0452340191157523E-2</v>
      </c>
      <c r="D66">
        <v>1.1809999999999994E-2</v>
      </c>
      <c r="E66">
        <v>5.8642340191157591E-2</v>
      </c>
      <c r="F66">
        <v>2.6470585047789368E-2</v>
      </c>
      <c r="G66">
        <v>4.3981755143368106E-2</v>
      </c>
      <c r="H66">
        <v>0.17500000000000007</v>
      </c>
      <c r="I66">
        <v>0.14099999999999993</v>
      </c>
      <c r="J66">
        <v>811700.81310437759</v>
      </c>
      <c r="K66">
        <v>1072061.3112556559</v>
      </c>
      <c r="L66">
        <v>2926047.1666541556</v>
      </c>
      <c r="M66">
        <v>2926047.1666541575</v>
      </c>
      <c r="N66">
        <v>72534.191778203705</v>
      </c>
      <c r="O66">
        <v>1811227.9325818301</v>
      </c>
      <c r="P66">
        <v>22869.942315850312</v>
      </c>
      <c r="Q66">
        <v>2827.0242309042865</v>
      </c>
      <c r="R66">
        <v>3623.2722830923981</v>
      </c>
      <c r="S66">
        <v>37873.753679540947</v>
      </c>
      <c r="T66">
        <v>5340.1992688152695</v>
      </c>
      <c r="U66">
        <v>88.487100000000027</v>
      </c>
      <c r="V66">
        <v>53631180.22053463</v>
      </c>
    </row>
    <row r="67" spans="1:22" x14ac:dyDescent="0.25">
      <c r="A67" t="s">
        <v>44</v>
      </c>
      <c r="B67" t="s">
        <v>4</v>
      </c>
      <c r="C67">
        <v>7.2431105473866816E-2</v>
      </c>
      <c r="D67">
        <v>1.1809999999999998E-2</v>
      </c>
      <c r="E67">
        <v>6.0621105473866843E-2</v>
      </c>
      <c r="F67">
        <v>2.6965276368466719E-2</v>
      </c>
      <c r="G67">
        <v>4.5465829105400125E-2</v>
      </c>
      <c r="H67">
        <v>0.17499999999999993</v>
      </c>
      <c r="I67">
        <v>0.14099999999999999</v>
      </c>
      <c r="J67">
        <v>184570.88861662973</v>
      </c>
      <c r="K67">
        <v>250246.46696800791</v>
      </c>
      <c r="L67">
        <v>699565.49284206622</v>
      </c>
      <c r="M67">
        <v>699565.49284206633</v>
      </c>
      <c r="N67">
        <v>12793.477015489247</v>
      </c>
      <c r="O67">
        <v>422023.87856914836</v>
      </c>
      <c r="P67">
        <v>1940.3776358546306</v>
      </c>
      <c r="Q67">
        <v>232.84531630255566</v>
      </c>
      <c r="R67">
        <v>306.42443625416325</v>
      </c>
      <c r="S67">
        <v>9039.2897695687698</v>
      </c>
      <c r="T67">
        <v>1274.5398575091958</v>
      </c>
      <c r="U67">
        <v>23.7682</v>
      </c>
      <c r="V67">
        <v>12209297.396442303</v>
      </c>
    </row>
    <row r="68" spans="1:22" x14ac:dyDescent="0.25">
      <c r="A68" t="s">
        <v>44</v>
      </c>
      <c r="B68" t="s">
        <v>5</v>
      </c>
      <c r="C68">
        <v>6.8122789536252185E-2</v>
      </c>
      <c r="D68">
        <v>1.1809999999999984E-2</v>
      </c>
      <c r="E68">
        <v>5.6312789536252156E-2</v>
      </c>
      <c r="F68">
        <v>2.5888197384063016E-2</v>
      </c>
      <c r="G68">
        <v>4.2234592152189124E-2</v>
      </c>
      <c r="H68">
        <v>0.17499999999999996</v>
      </c>
      <c r="I68">
        <v>0.14099999999999988</v>
      </c>
      <c r="J68">
        <v>775030.98770719161</v>
      </c>
      <c r="K68">
        <v>1009048.788886106</v>
      </c>
      <c r="L68">
        <v>2706941.3735775421</v>
      </c>
      <c r="M68">
        <v>2706941.3735775431</v>
      </c>
      <c r="N68">
        <v>80051.248270190321</v>
      </c>
      <c r="O68">
        <v>1704028.5283231048</v>
      </c>
      <c r="P68">
        <v>30993.110281775484</v>
      </c>
      <c r="Q68">
        <v>3918.4887432661467</v>
      </c>
      <c r="R68">
        <v>4922.5354625308701</v>
      </c>
      <c r="S68">
        <v>35247.251343225755</v>
      </c>
      <c r="T68">
        <v>4969.8624393948276</v>
      </c>
      <c r="U68">
        <v>80.556500000000057</v>
      </c>
      <c r="V68">
        <v>51227982.056842327</v>
      </c>
    </row>
    <row r="69" spans="1:22" x14ac:dyDescent="0.25">
      <c r="A69" t="s">
        <v>44</v>
      </c>
      <c r="B69" t="s">
        <v>6</v>
      </c>
      <c r="U69">
        <v>5.3737999999999992</v>
      </c>
    </row>
    <row r="70" spans="1:22" x14ac:dyDescent="0.25">
      <c r="A70" t="s">
        <v>44</v>
      </c>
      <c r="B70" t="s">
        <v>7</v>
      </c>
      <c r="U70">
        <v>6.9641999999999999</v>
      </c>
    </row>
    <row r="71" spans="1:22" x14ac:dyDescent="0.25">
      <c r="A71" t="s">
        <v>45</v>
      </c>
      <c r="B71" t="s">
        <v>1</v>
      </c>
      <c r="C71">
        <v>7.1776752716396622E-2</v>
      </c>
      <c r="D71">
        <v>1.1810000000000171E-2</v>
      </c>
      <c r="E71">
        <v>5.996675271639719E-2</v>
      </c>
      <c r="F71">
        <v>2.6801688179099514E-2</v>
      </c>
      <c r="G71">
        <v>4.4975064537297965E-2</v>
      </c>
      <c r="H71">
        <v>0.17500000000000254</v>
      </c>
      <c r="I71">
        <v>0.14099999999999879</v>
      </c>
      <c r="J71">
        <v>13447262.60190502</v>
      </c>
      <c r="K71">
        <v>19082686.328683101</v>
      </c>
      <c r="L71">
        <v>48393327.733676516</v>
      </c>
      <c r="M71">
        <v>48393327.733676441</v>
      </c>
      <c r="N71">
        <v>2213682.8130930811</v>
      </c>
      <c r="O71">
        <v>30316266.117494944</v>
      </c>
      <c r="P71">
        <v>1166515.4444329296</v>
      </c>
      <c r="Q71">
        <v>142597.28008323105</v>
      </c>
      <c r="R71">
        <v>184584.89415677876</v>
      </c>
      <c r="S71">
        <v>631012.4403332629</v>
      </c>
      <c r="T71">
        <v>88972.75408699023</v>
      </c>
      <c r="U71">
        <v>1437.5970703089649</v>
      </c>
      <c r="V71">
        <v>889382394.37194705</v>
      </c>
    </row>
    <row r="72" spans="1:22" x14ac:dyDescent="0.25">
      <c r="A72" t="s">
        <v>45</v>
      </c>
      <c r="B72" t="s">
        <v>2</v>
      </c>
      <c r="C72">
        <v>5.7217520818287793E-2</v>
      </c>
      <c r="D72">
        <v>1.1809999999999996E-2</v>
      </c>
      <c r="E72">
        <v>4.5407520818287805E-2</v>
      </c>
      <c r="F72">
        <v>2.3161880204571911E-2</v>
      </c>
      <c r="G72">
        <v>3.4055640613715868E-2</v>
      </c>
      <c r="H72">
        <v>0.17500000000000029</v>
      </c>
      <c r="I72">
        <v>0.14100000000000007</v>
      </c>
      <c r="J72">
        <v>933721.4144279263</v>
      </c>
      <c r="K72">
        <v>1214389.1860494232</v>
      </c>
      <c r="L72">
        <v>2300784.3790275841</v>
      </c>
      <c r="M72">
        <v>2300784.379027585</v>
      </c>
      <c r="N72">
        <v>335595.79478017148</v>
      </c>
      <c r="O72">
        <v>1812514.8056971789</v>
      </c>
      <c r="P72">
        <v>234083.39993603673</v>
      </c>
      <c r="Q72">
        <v>29193.1361455308</v>
      </c>
      <c r="R72">
        <v>37121.991587501005</v>
      </c>
      <c r="S72">
        <v>30847.736293692189</v>
      </c>
      <c r="T72">
        <v>4349.5308174105967</v>
      </c>
      <c r="U72">
        <v>87.033299999999983</v>
      </c>
      <c r="V72">
        <v>61637052.906538427</v>
      </c>
    </row>
    <row r="73" spans="1:22" x14ac:dyDescent="0.25">
      <c r="A73" t="s">
        <v>45</v>
      </c>
      <c r="B73" t="s">
        <v>3</v>
      </c>
      <c r="C73">
        <v>6.3602265089244131E-2</v>
      </c>
      <c r="D73">
        <v>1.1809999999999977E-2</v>
      </c>
      <c r="E73">
        <v>5.1792265089244324E-2</v>
      </c>
      <c r="F73">
        <v>2.4758066272311169E-2</v>
      </c>
      <c r="G73">
        <v>3.884419881693351E-2</v>
      </c>
      <c r="H73">
        <v>0.17499999999999918</v>
      </c>
      <c r="I73">
        <v>0.1409999999999991</v>
      </c>
      <c r="J73">
        <v>3777467.1499068481</v>
      </c>
      <c r="K73">
        <v>4490925.1902272841</v>
      </c>
      <c r="L73">
        <v>11895680.379947277</v>
      </c>
      <c r="M73">
        <v>11895680.37994726</v>
      </c>
      <c r="N73">
        <v>394273.79768365063</v>
      </c>
      <c r="O73">
        <v>7874118.542450482</v>
      </c>
      <c r="P73">
        <v>169822.5645120983</v>
      </c>
      <c r="Q73">
        <v>20639.506353014891</v>
      </c>
      <c r="R73">
        <v>26855.151991980976</v>
      </c>
      <c r="S73">
        <v>155089.02263500902</v>
      </c>
      <c r="T73">
        <v>21867.552191536248</v>
      </c>
      <c r="U73">
        <v>412.11590000000052</v>
      </c>
      <c r="V73">
        <v>250025622.31057736</v>
      </c>
    </row>
    <row r="74" spans="1:22" x14ac:dyDescent="0.25">
      <c r="A74" t="s">
        <v>45</v>
      </c>
      <c r="B74" t="s">
        <v>4</v>
      </c>
      <c r="C74">
        <v>7.4582154971151213E-2</v>
      </c>
      <c r="D74">
        <v>1.1810000000000039E-2</v>
      </c>
      <c r="E74">
        <v>6.2772154971150934E-2</v>
      </c>
      <c r="F74">
        <v>2.7503038742787735E-2</v>
      </c>
      <c r="G74">
        <v>4.7079116228363437E-2</v>
      </c>
      <c r="H74">
        <v>0.17499999999999957</v>
      </c>
      <c r="I74">
        <v>0.14099999999999932</v>
      </c>
      <c r="J74">
        <v>2094989.0062001985</v>
      </c>
      <c r="K74">
        <v>2954882.0535484906</v>
      </c>
      <c r="L74">
        <v>8142840.5993726626</v>
      </c>
      <c r="M74">
        <v>8142840.5993726458</v>
      </c>
      <c r="N74">
        <v>180451.39031819813</v>
      </c>
      <c r="O74">
        <v>4869419.6694304887</v>
      </c>
      <c r="P74">
        <v>46803.945022988199</v>
      </c>
      <c r="Q74">
        <v>5751.725422123699</v>
      </c>
      <c r="R74">
        <v>7410.3495327607789</v>
      </c>
      <c r="S74">
        <v>105596.2930239523</v>
      </c>
      <c r="T74">
        <v>14889.077316377279</v>
      </c>
      <c r="U74">
        <v>264.07499999999993</v>
      </c>
      <c r="V74">
        <v>138612380.74269232</v>
      </c>
    </row>
    <row r="75" spans="1:22" x14ac:dyDescent="0.25">
      <c r="A75" t="s">
        <v>45</v>
      </c>
      <c r="B75" t="s">
        <v>5</v>
      </c>
      <c r="C75">
        <v>8.067304635211188E-2</v>
      </c>
      <c r="D75">
        <v>1.1809999999999932E-2</v>
      </c>
      <c r="E75">
        <v>6.886304635211199E-2</v>
      </c>
      <c r="F75">
        <v>2.9025761588028078E-2</v>
      </c>
      <c r="G75">
        <v>5.1647284764084006E-2</v>
      </c>
      <c r="H75">
        <v>0.17499999999999885</v>
      </c>
      <c r="I75">
        <v>0.14099999999999999</v>
      </c>
      <c r="J75">
        <v>5659508.5325648496</v>
      </c>
      <c r="K75">
        <v>9342317.2100732531</v>
      </c>
      <c r="L75">
        <v>23406225.752119806</v>
      </c>
      <c r="M75">
        <v>23406225.752119802</v>
      </c>
      <c r="N75">
        <v>1155181.4695250019</v>
      </c>
      <c r="O75">
        <v>13846644.273113115</v>
      </c>
      <c r="P75">
        <v>631234.49124538456</v>
      </c>
      <c r="Q75">
        <v>76637.201792911626</v>
      </c>
      <c r="R75">
        <v>99809.908718399747</v>
      </c>
      <c r="S75">
        <v>304557.28989334172</v>
      </c>
      <c r="T75">
        <v>42942.577874961149</v>
      </c>
      <c r="U75">
        <v>578.88817030896973</v>
      </c>
      <c r="V75">
        <v>374214981.97021389</v>
      </c>
    </row>
    <row r="76" spans="1:22" x14ac:dyDescent="0.25">
      <c r="A76" t="s">
        <v>45</v>
      </c>
      <c r="B76" t="s">
        <v>6</v>
      </c>
      <c r="C76">
        <v>5.1172185076292294E-2</v>
      </c>
      <c r="D76">
        <v>1.180999999999997E-2</v>
      </c>
      <c r="E76">
        <v>3.9362185076292251E-2</v>
      </c>
      <c r="F76">
        <v>2.1650546269073055E-2</v>
      </c>
      <c r="G76">
        <v>2.9521638807219197E-2</v>
      </c>
      <c r="H76">
        <v>0.17499999999999966</v>
      </c>
      <c r="I76">
        <v>0.14099999999999968</v>
      </c>
      <c r="J76">
        <v>504671.30396509788</v>
      </c>
      <c r="K76">
        <v>500702.19521734159</v>
      </c>
      <c r="L76">
        <v>1110771.315946423</v>
      </c>
      <c r="M76">
        <v>1110771.3159464225</v>
      </c>
      <c r="N76">
        <v>97833.817426400143</v>
      </c>
      <c r="O76">
        <v>907539.68175603938</v>
      </c>
      <c r="P76">
        <v>63161.135673746387</v>
      </c>
      <c r="Q76">
        <v>7678.6974760976482</v>
      </c>
      <c r="R76">
        <v>9988.4164741280092</v>
      </c>
      <c r="S76">
        <v>14904.090974959088</v>
      </c>
      <c r="T76">
        <v>2101.476827469231</v>
      </c>
      <c r="U76">
        <v>42.350700000000039</v>
      </c>
      <c r="V76">
        <v>33392993.734807685</v>
      </c>
    </row>
    <row r="77" spans="1:22" x14ac:dyDescent="0.25">
      <c r="A77" t="s">
        <v>45</v>
      </c>
      <c r="B77" t="s">
        <v>7</v>
      </c>
      <c r="C77">
        <v>6.4583551377927179E-2</v>
      </c>
      <c r="D77">
        <v>1.1809999999999996E-2</v>
      </c>
      <c r="E77">
        <v>5.2773551377927184E-2</v>
      </c>
      <c r="F77">
        <v>2.5003387844481785E-2</v>
      </c>
      <c r="G77">
        <v>3.9580163533445394E-2</v>
      </c>
      <c r="H77">
        <v>0.17500000000000004</v>
      </c>
      <c r="I77">
        <v>0.14099999999999993</v>
      </c>
      <c r="J77">
        <v>476905.19484008464</v>
      </c>
      <c r="K77">
        <v>579470.49356728757</v>
      </c>
      <c r="L77">
        <v>1537025.3072627378</v>
      </c>
      <c r="M77">
        <v>1537025.3072627373</v>
      </c>
      <c r="N77">
        <v>50346.54335978115</v>
      </c>
      <c r="O77">
        <v>1006029.1450475911</v>
      </c>
      <c r="P77">
        <v>21409.908042675092</v>
      </c>
      <c r="Q77">
        <v>2697.0128935524085</v>
      </c>
      <c r="R77">
        <v>3399.0758520080776</v>
      </c>
      <c r="S77">
        <v>20018.007512310127</v>
      </c>
      <c r="T77">
        <v>2822.5390592357267</v>
      </c>
      <c r="U77">
        <v>53.134</v>
      </c>
      <c r="V77">
        <v>31499362.707115397</v>
      </c>
    </row>
    <row r="78" spans="1:22" x14ac:dyDescent="0.25">
      <c r="A78" t="s">
        <v>46</v>
      </c>
      <c r="B78" t="s">
        <v>1</v>
      </c>
      <c r="C78">
        <v>8.7944433599788943E-2</v>
      </c>
      <c r="D78">
        <v>1.1810000000000214E-2</v>
      </c>
      <c r="E78">
        <v>7.6134433599789941E-2</v>
      </c>
      <c r="F78">
        <v>3.0843608399946994E-2</v>
      </c>
      <c r="G78">
        <v>5.7100825199841353E-2</v>
      </c>
      <c r="H78">
        <v>0.17500000000000282</v>
      </c>
      <c r="I78">
        <v>0.14099999999999849</v>
      </c>
      <c r="J78">
        <v>11786385.824780622</v>
      </c>
      <c r="K78">
        <v>20584617.242429089</v>
      </c>
      <c r="L78">
        <v>54555641.655073769</v>
      </c>
      <c r="M78">
        <v>54555641.655073911</v>
      </c>
      <c r="N78">
        <v>1799552.5180534422</v>
      </c>
      <c r="O78">
        <v>30571450.549156353</v>
      </c>
      <c r="P78">
        <v>773322.9084053468</v>
      </c>
      <c r="Q78">
        <v>94779.377372094401</v>
      </c>
      <c r="R78">
        <v>122402.4222946191</v>
      </c>
      <c r="S78">
        <v>709069.07097399258</v>
      </c>
      <c r="T78">
        <v>99978.739007333177</v>
      </c>
      <c r="U78">
        <v>1302.1721148947765</v>
      </c>
      <c r="V78">
        <v>779476948.41931629</v>
      </c>
    </row>
    <row r="79" spans="1:22" x14ac:dyDescent="0.25">
      <c r="A79" t="s">
        <v>46</v>
      </c>
      <c r="B79" t="s">
        <v>2</v>
      </c>
      <c r="C79">
        <v>5.5567663245039839E-2</v>
      </c>
      <c r="D79">
        <v>1.1809999999999991E-2</v>
      </c>
      <c r="E79">
        <v>4.3757663245039789E-2</v>
      </c>
      <c r="F79">
        <v>2.274941581125994E-2</v>
      </c>
      <c r="G79">
        <v>3.2818247433779896E-2</v>
      </c>
      <c r="H79">
        <v>0.17499999999999988</v>
      </c>
      <c r="I79">
        <v>0.14099999999999996</v>
      </c>
      <c r="J79">
        <v>518731.71181010839</v>
      </c>
      <c r="K79">
        <v>720067.03382314753</v>
      </c>
      <c r="L79">
        <v>1220164.6168477831</v>
      </c>
      <c r="M79">
        <v>1220164.6168477838</v>
      </c>
      <c r="N79">
        <v>235009.12115541531</v>
      </c>
      <c r="O79">
        <v>1003789.6244778408</v>
      </c>
      <c r="P79">
        <v>168373.46383007255</v>
      </c>
      <c r="Q79">
        <v>21102.207628978595</v>
      </c>
      <c r="R79">
        <v>26716.069675726212</v>
      </c>
      <c r="S79">
        <v>16492.007029480726</v>
      </c>
      <c r="T79">
        <v>2325.3729911567821</v>
      </c>
      <c r="U79">
        <v>44.650000000000006</v>
      </c>
      <c r="V79">
        <v>34294443.211538449</v>
      </c>
    </row>
    <row r="80" spans="1:22" x14ac:dyDescent="0.25">
      <c r="A80" t="s">
        <v>46</v>
      </c>
      <c r="B80" t="s">
        <v>3</v>
      </c>
      <c r="C80">
        <v>8.1307184140660016E-2</v>
      </c>
      <c r="D80">
        <v>1.1810000000000006E-2</v>
      </c>
      <c r="E80">
        <v>6.9497184140659973E-2</v>
      </c>
      <c r="F80">
        <v>2.918429603516489E-2</v>
      </c>
      <c r="G80">
        <v>5.2122888105495098E-2</v>
      </c>
      <c r="H80">
        <v>0.17499999999999921</v>
      </c>
      <c r="I80">
        <v>0.14099999999999926</v>
      </c>
      <c r="J80">
        <v>4003679.8635905264</v>
      </c>
      <c r="K80">
        <v>6384647.7737616152</v>
      </c>
      <c r="L80">
        <v>16914532.445067625</v>
      </c>
      <c r="M80">
        <v>16914532.445067614</v>
      </c>
      <c r="N80">
        <v>559852.71905429102</v>
      </c>
      <c r="O80">
        <v>9828474.9182978421</v>
      </c>
      <c r="P80">
        <v>241352.73682240021</v>
      </c>
      <c r="Q80">
        <v>29340.32375080062</v>
      </c>
      <c r="R80">
        <v>38167.721540821309</v>
      </c>
      <c r="S80">
        <v>219975.40485564002</v>
      </c>
      <c r="T80">
        <v>31016.53208464519</v>
      </c>
      <c r="U80">
        <v>442.50701489477973</v>
      </c>
      <c r="V80">
        <v>264792280.26835585</v>
      </c>
    </row>
    <row r="81" spans="1:22" x14ac:dyDescent="0.25">
      <c r="A81" t="s">
        <v>46</v>
      </c>
      <c r="B81" t="s">
        <v>4</v>
      </c>
      <c r="C81">
        <v>8.5937308260552944E-2</v>
      </c>
      <c r="D81">
        <v>1.1810000000000032E-2</v>
      </c>
      <c r="E81">
        <v>7.4127308260552527E-2</v>
      </c>
      <c r="F81">
        <v>3.0341827065138053E-2</v>
      </c>
      <c r="G81">
        <v>5.5595481195414347E-2</v>
      </c>
      <c r="H81">
        <v>0.17499999999999968</v>
      </c>
      <c r="I81">
        <v>0.14099999999999913</v>
      </c>
      <c r="J81">
        <v>1918041.4300149032</v>
      </c>
      <c r="K81">
        <v>3239206.366076902</v>
      </c>
      <c r="L81">
        <v>8807928.4101007599</v>
      </c>
      <c r="M81">
        <v>8807928.4101007581</v>
      </c>
      <c r="N81">
        <v>227422.67203248944</v>
      </c>
      <c r="O81">
        <v>4929825.1240593186</v>
      </c>
      <c r="P81">
        <v>75808.725786034149</v>
      </c>
      <c r="Q81">
        <v>9097.0470943240962</v>
      </c>
      <c r="R81">
        <v>11971.713976130508</v>
      </c>
      <c r="S81">
        <v>114412.95808589034</v>
      </c>
      <c r="T81">
        <v>16132.227090110524</v>
      </c>
      <c r="U81">
        <v>236.64760000000015</v>
      </c>
      <c r="V81">
        <v>126985045.0953847</v>
      </c>
    </row>
    <row r="82" spans="1:22" x14ac:dyDescent="0.25">
      <c r="A82" t="s">
        <v>46</v>
      </c>
      <c r="B82" t="s">
        <v>5</v>
      </c>
      <c r="C82">
        <v>0.1005340349437797</v>
      </c>
      <c r="D82">
        <v>1.1809999999999966E-2</v>
      </c>
      <c r="E82">
        <v>8.8724034943780131E-2</v>
      </c>
      <c r="F82">
        <v>3.3991008735944982E-2</v>
      </c>
      <c r="G82">
        <v>6.6543026207835268E-2</v>
      </c>
      <c r="H82">
        <v>0.1749999999999993</v>
      </c>
      <c r="I82">
        <v>0.14099999999999921</v>
      </c>
      <c r="J82">
        <v>4585306.5568478238</v>
      </c>
      <c r="K82">
        <v>9211575.7500137631</v>
      </c>
      <c r="L82">
        <v>24903324.489461459</v>
      </c>
      <c r="M82">
        <v>24903324.489461504</v>
      </c>
      <c r="N82">
        <v>682850.69014496356</v>
      </c>
      <c r="O82">
        <v>13114031.616716634</v>
      </c>
      <c r="P82">
        <v>245519.27547717039</v>
      </c>
      <c r="Q82">
        <v>29955.817264738744</v>
      </c>
      <c r="R82">
        <v>38841.988076609174</v>
      </c>
      <c r="S82">
        <v>322991.7697865318</v>
      </c>
      <c r="T82">
        <v>45541.839539901026</v>
      </c>
      <c r="U82">
        <v>495.37029999999999</v>
      </c>
      <c r="V82">
        <v>303227433.1292271</v>
      </c>
    </row>
    <row r="83" spans="1:22" x14ac:dyDescent="0.25">
      <c r="A83" t="s">
        <v>46</v>
      </c>
      <c r="B83" t="s">
        <v>6</v>
      </c>
      <c r="C83">
        <v>6.2891520172914953E-2</v>
      </c>
      <c r="D83">
        <v>1.1809999999999992E-2</v>
      </c>
      <c r="E83">
        <v>5.1081520172914931E-2</v>
      </c>
      <c r="F83">
        <v>2.4580380043228742E-2</v>
      </c>
      <c r="G83">
        <v>3.8311140129686186E-2</v>
      </c>
      <c r="H83">
        <v>0.17500000000000004</v>
      </c>
      <c r="I83">
        <v>0.14099999999999999</v>
      </c>
      <c r="J83">
        <v>517402.4174714908</v>
      </c>
      <c r="K83">
        <v>621306.80013300409</v>
      </c>
      <c r="L83">
        <v>1570973.5741375959</v>
      </c>
      <c r="M83">
        <v>1570973.5741375952</v>
      </c>
      <c r="N83">
        <v>73236.706565354019</v>
      </c>
      <c r="O83">
        <v>1065472.5110391406</v>
      </c>
      <c r="P83">
        <v>38866.754633149576</v>
      </c>
      <c r="Q83">
        <v>4816.5869388623987</v>
      </c>
      <c r="R83">
        <v>6159.3511616536871</v>
      </c>
      <c r="S83">
        <v>20503.079607088832</v>
      </c>
      <c r="T83">
        <v>2890.9342245995249</v>
      </c>
      <c r="U83">
        <v>56.370500000000007</v>
      </c>
      <c r="V83">
        <v>34123298.96711538</v>
      </c>
    </row>
    <row r="84" spans="1:22" x14ac:dyDescent="0.25">
      <c r="A84" t="s">
        <v>46</v>
      </c>
      <c r="B84" t="s">
        <v>7</v>
      </c>
      <c r="C84">
        <v>8.9197472756593274E-2</v>
      </c>
      <c r="D84">
        <v>1.1809999999999998E-2</v>
      </c>
      <c r="E84">
        <v>7.7387472756593259E-2</v>
      </c>
      <c r="F84">
        <v>3.1156868189148319E-2</v>
      </c>
      <c r="G84">
        <v>5.8040604567444927E-2</v>
      </c>
      <c r="H84">
        <v>0.17500000000000002</v>
      </c>
      <c r="I84">
        <v>0.14100000000000007</v>
      </c>
      <c r="J84">
        <v>243223.84504578428</v>
      </c>
      <c r="K84">
        <v>407813.51862066297</v>
      </c>
      <c r="L84">
        <v>1138718.1194585094</v>
      </c>
      <c r="M84">
        <v>1138718.1194585091</v>
      </c>
      <c r="N84">
        <v>21180.609100869624</v>
      </c>
      <c r="O84">
        <v>629856.7545655776</v>
      </c>
      <c r="P84">
        <v>3401.95185651975</v>
      </c>
      <c r="Q84">
        <v>467.39469438990773</v>
      </c>
      <c r="R84">
        <v>545.57786367826168</v>
      </c>
      <c r="S84">
        <v>14693.851609361911</v>
      </c>
      <c r="T84">
        <v>2071.8330769200293</v>
      </c>
      <c r="U84">
        <v>26.626699999999992</v>
      </c>
      <c r="V84">
        <v>16054447.747692306</v>
      </c>
    </row>
    <row r="85" spans="1:22" x14ac:dyDescent="0.25">
      <c r="A85" t="s">
        <v>47</v>
      </c>
      <c r="B85" t="s">
        <v>1</v>
      </c>
      <c r="C85">
        <v>7.0056116713061695E-2</v>
      </c>
      <c r="D85">
        <v>1.1810000000000181E-2</v>
      </c>
      <c r="E85">
        <v>5.8246116713061437E-2</v>
      </c>
      <c r="F85">
        <v>2.637152917826514E-2</v>
      </c>
      <c r="G85">
        <v>4.3684587534795462E-2</v>
      </c>
      <c r="H85">
        <v>0.17500000000000188</v>
      </c>
      <c r="I85">
        <v>0.14099999999999879</v>
      </c>
      <c r="J85">
        <v>12324612.482564619</v>
      </c>
      <c r="K85">
        <v>16499444.700821837</v>
      </c>
      <c r="L85">
        <v>43386853.343461968</v>
      </c>
      <c r="M85">
        <v>43386853.343461916</v>
      </c>
      <c r="N85">
        <v>1527870.1897509173</v>
      </c>
      <c r="O85">
        <v>27296186.993635524</v>
      </c>
      <c r="P85">
        <v>689360.34498909628</v>
      </c>
      <c r="Q85">
        <v>84907.76371921238</v>
      </c>
      <c r="R85">
        <v>109171.80332787162</v>
      </c>
      <c r="S85">
        <v>564794.2837114248</v>
      </c>
      <c r="T85">
        <v>79635.994003310727</v>
      </c>
      <c r="U85">
        <v>1317.6551999999974</v>
      </c>
      <c r="V85">
        <v>815170057.27378881</v>
      </c>
    </row>
    <row r="86" spans="1:22" x14ac:dyDescent="0.25">
      <c r="A86" t="s">
        <v>47</v>
      </c>
      <c r="B86" t="s">
        <v>2</v>
      </c>
      <c r="C86">
        <v>5.4920446365419984E-2</v>
      </c>
      <c r="D86">
        <v>1.1809999999999991E-2</v>
      </c>
      <c r="E86">
        <v>4.3110446365420038E-2</v>
      </c>
      <c r="F86">
        <v>2.2587611591354997E-2</v>
      </c>
      <c r="G86">
        <v>3.2332834774065025E-2</v>
      </c>
      <c r="H86">
        <v>0.17500000000000016</v>
      </c>
      <c r="I86">
        <v>0.14100000000000001</v>
      </c>
      <c r="J86">
        <v>756170.97702995781</v>
      </c>
      <c r="K86">
        <v>969340.31155815802</v>
      </c>
      <c r="L86">
        <v>1703984.8911778119</v>
      </c>
      <c r="M86">
        <v>1703984.8911778135</v>
      </c>
      <c r="N86">
        <v>301009.01087416662</v>
      </c>
      <c r="O86">
        <v>1424502.27771395</v>
      </c>
      <c r="P86">
        <v>214085.26608795763</v>
      </c>
      <c r="Q86">
        <v>26648.573526025873</v>
      </c>
      <c r="R86">
        <v>33943.471385571662</v>
      </c>
      <c r="S86">
        <v>23077.738715697324</v>
      </c>
      <c r="T86">
        <v>3253.9611589133228</v>
      </c>
      <c r="U86">
        <v>64.459999999999994</v>
      </c>
      <c r="V86">
        <v>49860826.143846177</v>
      </c>
    </row>
    <row r="87" spans="1:22" x14ac:dyDescent="0.25">
      <c r="A87" t="s">
        <v>47</v>
      </c>
      <c r="B87" t="s">
        <v>3</v>
      </c>
      <c r="C87">
        <v>6.0765114059381356E-2</v>
      </c>
      <c r="D87">
        <v>1.1809999999999987E-2</v>
      </c>
      <c r="E87">
        <v>4.8955114059381216E-2</v>
      </c>
      <c r="F87">
        <v>2.4048778514845322E-2</v>
      </c>
      <c r="G87">
        <v>3.6716335544536217E-2</v>
      </c>
      <c r="H87">
        <v>0.17499999999999893</v>
      </c>
      <c r="I87">
        <v>0.14099999999999902</v>
      </c>
      <c r="J87">
        <v>4266656.0910871075</v>
      </c>
      <c r="K87">
        <v>4787115.019713426</v>
      </c>
      <c r="L87">
        <v>12616056.799159536</v>
      </c>
      <c r="M87">
        <v>12616056.799159529</v>
      </c>
      <c r="N87">
        <v>436322.06499517895</v>
      </c>
      <c r="O87">
        <v>8617449.0458053406</v>
      </c>
      <c r="P87">
        <v>193834.21250593549</v>
      </c>
      <c r="Q87">
        <v>23758.118532170654</v>
      </c>
      <c r="R87">
        <v>30680.518676372951</v>
      </c>
      <c r="S87">
        <v>164810.88105232528</v>
      </c>
      <c r="T87">
        <v>23238.334228377895</v>
      </c>
      <c r="U87">
        <v>454.90749999999991</v>
      </c>
      <c r="V87">
        <v>282376085.14160377</v>
      </c>
    </row>
    <row r="88" spans="1:22" x14ac:dyDescent="0.25">
      <c r="A88" t="s">
        <v>47</v>
      </c>
      <c r="B88" t="s">
        <v>4</v>
      </c>
      <c r="C88">
        <v>7.4955087640735316E-2</v>
      </c>
      <c r="D88">
        <v>1.181000000000002E-2</v>
      </c>
      <c r="E88">
        <v>6.3145087640735564E-2</v>
      </c>
      <c r="F88">
        <v>2.7596271910183962E-2</v>
      </c>
      <c r="G88">
        <v>4.7358815730551534E-2</v>
      </c>
      <c r="H88">
        <v>0.17500000000000046</v>
      </c>
      <c r="I88">
        <v>0.14099999999999949</v>
      </c>
      <c r="J88">
        <v>1381298.0776490753</v>
      </c>
      <c r="K88">
        <v>1945924.7986385343</v>
      </c>
      <c r="L88">
        <v>5401205.426900221</v>
      </c>
      <c r="M88">
        <v>5401205.4269002248</v>
      </c>
      <c r="N88">
        <v>109142.24225384975</v>
      </c>
      <c r="O88">
        <v>3218080.6340337628</v>
      </c>
      <c r="P88">
        <v>22903.008925244365</v>
      </c>
      <c r="Q88">
        <v>2887.5190434378419</v>
      </c>
      <c r="R88">
        <v>3636.4644435841906</v>
      </c>
      <c r="S88">
        <v>69864.373217862332</v>
      </c>
      <c r="T88">
        <v>9850.8766237185991</v>
      </c>
      <c r="U88">
        <v>169.50229999999996</v>
      </c>
      <c r="V88">
        <v>91349456.38173081</v>
      </c>
    </row>
    <row r="89" spans="1:22" x14ac:dyDescent="0.25">
      <c r="A89" t="s">
        <v>47</v>
      </c>
      <c r="B89" t="s">
        <v>5</v>
      </c>
      <c r="C89">
        <v>8.0007303982445807E-2</v>
      </c>
      <c r="D89">
        <v>1.1809999999999935E-2</v>
      </c>
      <c r="E89">
        <v>6.8197303982445764E-2</v>
      </c>
      <c r="F89">
        <v>2.8859325995611428E-2</v>
      </c>
      <c r="G89">
        <v>5.1147977986834237E-2</v>
      </c>
      <c r="H89">
        <v>0.17499999999999907</v>
      </c>
      <c r="I89">
        <v>0.14099999999999971</v>
      </c>
      <c r="J89">
        <v>5113810.1246861294</v>
      </c>
      <c r="K89">
        <v>7932824.0915431622</v>
      </c>
      <c r="L89">
        <v>21515186.111151144</v>
      </c>
      <c r="M89">
        <v>21515186.111151114</v>
      </c>
      <c r="N89">
        <v>570821.54086961597</v>
      </c>
      <c r="O89">
        <v>12475812.675359683</v>
      </c>
      <c r="P89">
        <v>197422.58311695544</v>
      </c>
      <c r="Q89">
        <v>24027.522686698267</v>
      </c>
      <c r="R89">
        <v>31224.464918315156</v>
      </c>
      <c r="S89">
        <v>278831.70039231138</v>
      </c>
      <c r="T89">
        <v>39315.269755315923</v>
      </c>
      <c r="U89">
        <v>544.61360000000025</v>
      </c>
      <c r="V89">
        <v>338279903.05141521</v>
      </c>
    </row>
    <row r="90" spans="1:22" x14ac:dyDescent="0.25">
      <c r="A90" t="s">
        <v>47</v>
      </c>
      <c r="B90" t="s">
        <v>6</v>
      </c>
      <c r="C90">
        <v>5.2550351682439517E-2</v>
      </c>
      <c r="D90">
        <v>1.1809999999999994E-2</v>
      </c>
      <c r="E90">
        <v>4.0740351682439536E-2</v>
      </c>
      <c r="F90">
        <v>2.1995087920609873E-2</v>
      </c>
      <c r="G90">
        <v>3.0555263761829654E-2</v>
      </c>
      <c r="H90">
        <v>0.17500000000000002</v>
      </c>
      <c r="I90">
        <v>0.14100000000000001</v>
      </c>
      <c r="J90">
        <v>531055.89221925137</v>
      </c>
      <c r="K90">
        <v>527868.57342189632</v>
      </c>
      <c r="L90">
        <v>1238820.555347634</v>
      </c>
      <c r="M90">
        <v>1238820.5553476331</v>
      </c>
      <c r="N90">
        <v>86196.291229514172</v>
      </c>
      <c r="O90">
        <v>972728.17441163352</v>
      </c>
      <c r="P90">
        <v>52605.298775954201</v>
      </c>
      <c r="Q90">
        <v>6564.8328616336776</v>
      </c>
      <c r="R90">
        <v>8342.9885608998884</v>
      </c>
      <c r="S90">
        <v>16374.383024562827</v>
      </c>
      <c r="T90">
        <v>2308.7880064633591</v>
      </c>
      <c r="U90">
        <v>52.65</v>
      </c>
      <c r="V90">
        <v>35069917.537692308</v>
      </c>
    </row>
    <row r="91" spans="1:22" x14ac:dyDescent="0.25">
      <c r="A91" t="s">
        <v>47</v>
      </c>
      <c r="B91" t="s">
        <v>7</v>
      </c>
      <c r="C91">
        <v>6.605672157134776E-2</v>
      </c>
      <c r="D91">
        <v>1.1809999999999998E-2</v>
      </c>
      <c r="E91">
        <v>5.4246721571347793E-2</v>
      </c>
      <c r="F91">
        <v>2.5371680392836948E-2</v>
      </c>
      <c r="G91">
        <v>4.0685041178510843E-2</v>
      </c>
      <c r="H91">
        <v>0.17499999999999999</v>
      </c>
      <c r="I91">
        <v>0.14099999999999999</v>
      </c>
      <c r="J91">
        <v>275621.31989307218</v>
      </c>
      <c r="K91">
        <v>336371.90594667097</v>
      </c>
      <c r="L91">
        <v>911599.55972558027</v>
      </c>
      <c r="M91">
        <v>911599.55972558027</v>
      </c>
      <c r="N91">
        <v>24379.039528608089</v>
      </c>
      <c r="O91">
        <v>587614.18631113518</v>
      </c>
      <c r="P91">
        <v>8509.9755770497195</v>
      </c>
      <c r="Q91">
        <v>1021.1970692459662</v>
      </c>
      <c r="R91">
        <v>1343.8953431276914</v>
      </c>
      <c r="S91">
        <v>11835.207308663348</v>
      </c>
      <c r="T91">
        <v>1668.7642305215318</v>
      </c>
      <c r="U91">
        <v>31.521799999999999</v>
      </c>
      <c r="V91">
        <v>18233869.017499998</v>
      </c>
    </row>
    <row r="92" spans="1:22" x14ac:dyDescent="0.25">
      <c r="A92" t="s">
        <v>48</v>
      </c>
      <c r="B92" t="s">
        <v>1</v>
      </c>
      <c r="C92">
        <v>7.4149956286790886E-2</v>
      </c>
      <c r="D92">
        <v>1.1810000000000046E-2</v>
      </c>
      <c r="E92">
        <v>6.2339956286790565E-2</v>
      </c>
      <c r="F92">
        <v>2.7394989071697573E-2</v>
      </c>
      <c r="G92">
        <v>4.6754967215093049E-2</v>
      </c>
      <c r="H92">
        <v>0.17500000000000043</v>
      </c>
      <c r="I92">
        <v>0.14100000000000079</v>
      </c>
      <c r="J92">
        <v>8554634.0433658753</v>
      </c>
      <c r="K92">
        <v>12184119.930820977</v>
      </c>
      <c r="L92">
        <v>32593909.188960206</v>
      </c>
      <c r="M92">
        <v>32593909.188960135</v>
      </c>
      <c r="N92">
        <v>989612.6508757025</v>
      </c>
      <c r="O92">
        <v>19749141.32331112</v>
      </c>
      <c r="P92">
        <v>394948.71055838949</v>
      </c>
      <c r="Q92">
        <v>48742.454724399649</v>
      </c>
      <c r="R92">
        <v>62560.454304873296</v>
      </c>
      <c r="S92">
        <v>423629.29998950765</v>
      </c>
      <c r="T92">
        <v>59731.731298520317</v>
      </c>
      <c r="U92">
        <v>934.85018133802737</v>
      </c>
      <c r="V92">
        <v>565833921.92135215</v>
      </c>
    </row>
    <row r="93" spans="1:22" x14ac:dyDescent="0.25">
      <c r="A93" t="s">
        <v>48</v>
      </c>
      <c r="B93" t="s">
        <v>2</v>
      </c>
      <c r="C93">
        <v>5.4993460830659827E-2</v>
      </c>
      <c r="D93">
        <v>1.1809999999999994E-2</v>
      </c>
      <c r="E93">
        <v>4.3183460830659777E-2</v>
      </c>
      <c r="F93">
        <v>2.2605865207664944E-2</v>
      </c>
      <c r="G93">
        <v>3.2387595622994834E-2</v>
      </c>
      <c r="H93">
        <v>0.17499999999999993</v>
      </c>
      <c r="I93">
        <v>0.14100000000000004</v>
      </c>
      <c r="J93">
        <v>381160.54978840082</v>
      </c>
      <c r="K93">
        <v>410122.08420662634</v>
      </c>
      <c r="L93">
        <v>898299.85366617737</v>
      </c>
      <c r="M93">
        <v>898299.85366617772</v>
      </c>
      <c r="N93">
        <v>83016.599738425459</v>
      </c>
      <c r="O93">
        <v>708266.03425660171</v>
      </c>
      <c r="P93">
        <v>54045.776111867468</v>
      </c>
      <c r="Q93">
        <v>6886.914218644305</v>
      </c>
      <c r="R93">
        <v>8591.5093366021574</v>
      </c>
      <c r="S93">
        <v>11825.065794313332</v>
      </c>
      <c r="T93">
        <v>1667.3342769981793</v>
      </c>
      <c r="U93">
        <v>34.929999999999993</v>
      </c>
      <c r="V93">
        <v>25183994.50923077</v>
      </c>
    </row>
    <row r="94" spans="1:22" x14ac:dyDescent="0.25">
      <c r="A94" t="s">
        <v>48</v>
      </c>
      <c r="B94" t="s">
        <v>3</v>
      </c>
      <c r="C94">
        <v>6.2185095880956921E-2</v>
      </c>
      <c r="D94">
        <v>1.1810000000000043E-2</v>
      </c>
      <c r="E94">
        <v>5.0375095880956983E-2</v>
      </c>
      <c r="F94">
        <v>2.4403773970239327E-2</v>
      </c>
      <c r="G94">
        <v>3.7781321910717557E-2</v>
      </c>
      <c r="H94">
        <v>0.17499999999999938</v>
      </c>
      <c r="I94">
        <v>0.14099999999999915</v>
      </c>
      <c r="J94">
        <v>2868129.2407110771</v>
      </c>
      <c r="K94">
        <v>3299646.5634957622</v>
      </c>
      <c r="L94">
        <v>8866386.5892970338</v>
      </c>
      <c r="M94">
        <v>8866386.589297032</v>
      </c>
      <c r="N94">
        <v>258138.2752975598</v>
      </c>
      <c r="O94">
        <v>5909637.5289092744</v>
      </c>
      <c r="P94">
        <v>98843.481773063424</v>
      </c>
      <c r="Q94">
        <v>12176.502846400823</v>
      </c>
      <c r="R94">
        <v>15653.817831344461</v>
      </c>
      <c r="S94">
        <v>115218.64403746999</v>
      </c>
      <c r="T94">
        <v>16245.828809283268</v>
      </c>
      <c r="U94">
        <v>309.21940000000012</v>
      </c>
      <c r="V94">
        <v>189757236.08539042</v>
      </c>
    </row>
    <row r="95" spans="1:22" x14ac:dyDescent="0.25">
      <c r="A95" t="s">
        <v>48</v>
      </c>
      <c r="B95" t="s">
        <v>4</v>
      </c>
      <c r="C95">
        <v>7.6834643480991435E-2</v>
      </c>
      <c r="D95">
        <v>1.1810000000000027E-2</v>
      </c>
      <c r="E95">
        <v>6.5024643480991323E-2</v>
      </c>
      <c r="F95">
        <v>2.806616087024787E-2</v>
      </c>
      <c r="G95">
        <v>4.8768482610743374E-2</v>
      </c>
      <c r="H95">
        <v>0.17500000000000052</v>
      </c>
      <c r="I95">
        <v>0.14099999999999951</v>
      </c>
      <c r="J95">
        <v>1337431.1803760454</v>
      </c>
      <c r="K95">
        <v>1952175.6307227039</v>
      </c>
      <c r="L95">
        <v>5403959.0085872393</v>
      </c>
      <c r="M95">
        <v>5403959.0085872356</v>
      </c>
      <c r="N95">
        <v>113141.9708952182</v>
      </c>
      <c r="O95">
        <v>3176464.8402035339</v>
      </c>
      <c r="P95">
        <v>26140.787884179903</v>
      </c>
      <c r="Q95">
        <v>3151.9887648164699</v>
      </c>
      <c r="R95">
        <v>4130.2815075084882</v>
      </c>
      <c r="S95">
        <v>69867.583469512319</v>
      </c>
      <c r="T95">
        <v>9851.3292692012274</v>
      </c>
      <c r="U95">
        <v>165.86459999999994</v>
      </c>
      <c r="V95">
        <v>88458539.737307638</v>
      </c>
    </row>
    <row r="96" spans="1:22" x14ac:dyDescent="0.25">
      <c r="A96" t="s">
        <v>48</v>
      </c>
      <c r="B96" t="s">
        <v>5</v>
      </c>
      <c r="C96">
        <v>8.7740153947713576E-2</v>
      </c>
      <c r="D96">
        <v>1.1810000000000032E-2</v>
      </c>
      <c r="E96">
        <v>7.5930153947713408E-2</v>
      </c>
      <c r="F96">
        <v>3.0792538486928422E-2</v>
      </c>
      <c r="G96">
        <v>5.6947615460785216E-2</v>
      </c>
      <c r="H96">
        <v>0.17499999999999932</v>
      </c>
      <c r="I96">
        <v>0.14099999999999921</v>
      </c>
      <c r="J96">
        <v>3328741.7045786916</v>
      </c>
      <c r="K96">
        <v>5792323.6327247163</v>
      </c>
      <c r="L96">
        <v>15575894.575388955</v>
      </c>
      <c r="M96">
        <v>15575894.575388968</v>
      </c>
      <c r="N96">
        <v>450269.08069629595</v>
      </c>
      <c r="O96">
        <v>8670796.2566071097</v>
      </c>
      <c r="P96">
        <v>171337.77588452288</v>
      </c>
      <c r="Q96">
        <v>20868.382247909889</v>
      </c>
      <c r="R96">
        <v>27101.06829667302</v>
      </c>
      <c r="S96">
        <v>202420.55588710986</v>
      </c>
      <c r="T96">
        <v>28541.298380082488</v>
      </c>
      <c r="U96">
        <v>357.23468133802794</v>
      </c>
      <c r="V96">
        <v>220226794.74942321</v>
      </c>
    </row>
    <row r="97" spans="1:22" x14ac:dyDescent="0.25">
      <c r="A97" t="s">
        <v>48</v>
      </c>
      <c r="B97" t="s">
        <v>6</v>
      </c>
      <c r="C97">
        <v>5.5759404145297314E-2</v>
      </c>
      <c r="D97">
        <v>1.1809999999999991E-2</v>
      </c>
      <c r="E97">
        <v>4.3949404145297348E-2</v>
      </c>
      <c r="F97">
        <v>2.2797351036324312E-2</v>
      </c>
      <c r="G97">
        <v>3.2962053108972995E-2</v>
      </c>
      <c r="H97">
        <v>0.17499999999999988</v>
      </c>
      <c r="I97">
        <v>0.14099999999999999</v>
      </c>
      <c r="J97">
        <v>389517.55813766038</v>
      </c>
      <c r="K97">
        <v>426613.01007688179</v>
      </c>
      <c r="L97">
        <v>1036191.7935310453</v>
      </c>
      <c r="M97">
        <v>1036191.7935310449</v>
      </c>
      <c r="N97">
        <v>60911.80917490006</v>
      </c>
      <c r="O97">
        <v>755218.75903964206</v>
      </c>
      <c r="P97">
        <v>35178.429364244002</v>
      </c>
      <c r="Q97">
        <v>4512.0859742669827</v>
      </c>
      <c r="R97">
        <v>5596.3626627300473</v>
      </c>
      <c r="S97">
        <v>13694.06763686159</v>
      </c>
      <c r="T97">
        <v>1930.8635367974839</v>
      </c>
      <c r="U97">
        <v>41.2</v>
      </c>
      <c r="V97">
        <v>25699237.433846157</v>
      </c>
    </row>
    <row r="98" spans="1:22" x14ac:dyDescent="0.25">
      <c r="A98" t="s">
        <v>48</v>
      </c>
      <c r="B98" t="s">
        <v>7</v>
      </c>
      <c r="C98">
        <v>6.7574935624179544E-2</v>
      </c>
      <c r="D98">
        <v>1.1809999999999992E-2</v>
      </c>
      <c r="E98">
        <v>5.5764935624179515E-2</v>
      </c>
      <c r="F98">
        <v>2.5751233906044883E-2</v>
      </c>
      <c r="G98">
        <v>4.182370171813464E-2</v>
      </c>
      <c r="H98">
        <v>0.17499999999999991</v>
      </c>
      <c r="I98">
        <v>0.14099999999999999</v>
      </c>
      <c r="J98">
        <v>249653.80977397563</v>
      </c>
      <c r="K98">
        <v>303239.00959427271</v>
      </c>
      <c r="L98">
        <v>813177.36848967778</v>
      </c>
      <c r="M98">
        <v>813177.36848967767</v>
      </c>
      <c r="N98">
        <v>24134.915073285229</v>
      </c>
      <c r="O98">
        <v>528757.90429496311</v>
      </c>
      <c r="P98">
        <v>9402.4595405118507</v>
      </c>
      <c r="Q98">
        <v>1146.5806723611836</v>
      </c>
      <c r="R98">
        <v>1487.4146700150977</v>
      </c>
      <c r="S98">
        <v>10603.383164239267</v>
      </c>
      <c r="T98">
        <v>1495.0770261577368</v>
      </c>
      <c r="U98">
        <v>26.401500000000002</v>
      </c>
      <c r="V98">
        <v>16508119.406153845</v>
      </c>
    </row>
    <row r="99" spans="1:22" x14ac:dyDescent="0.25">
      <c r="A99" t="s">
        <v>49</v>
      </c>
      <c r="B99" t="s">
        <v>1</v>
      </c>
      <c r="C99">
        <v>8.8423748732385427E-2</v>
      </c>
      <c r="D99">
        <v>1.1810000000000214E-2</v>
      </c>
      <c r="E99">
        <v>7.6613748732385537E-2</v>
      </c>
      <c r="F99">
        <v>3.0963437183097128E-2</v>
      </c>
      <c r="G99">
        <v>5.7460311549290106E-2</v>
      </c>
      <c r="H99">
        <v>0.17500000000000429</v>
      </c>
      <c r="I99">
        <v>0.14099999999999765</v>
      </c>
      <c r="J99">
        <v>17234333.855943613</v>
      </c>
      <c r="K99">
        <v>30894429.356757905</v>
      </c>
      <c r="L99">
        <v>79671254.022728965</v>
      </c>
      <c r="M99">
        <v>79671254.022728696</v>
      </c>
      <c r="N99">
        <v>3253008.5118862912</v>
      </c>
      <c r="O99">
        <v>44875754.700815104</v>
      </c>
      <c r="P99">
        <v>1612522.656103103</v>
      </c>
      <c r="Q99">
        <v>198406.51404486038</v>
      </c>
      <c r="R99">
        <v>255341.01299086303</v>
      </c>
      <c r="S99">
        <v>1040086.177692704</v>
      </c>
      <c r="T99">
        <v>146652.15105467156</v>
      </c>
      <c r="U99">
        <v>1820.6654037460171</v>
      </c>
      <c r="V99">
        <v>1139754245.4340079</v>
      </c>
    </row>
    <row r="100" spans="1:22" x14ac:dyDescent="0.25">
      <c r="A100" t="s">
        <v>49</v>
      </c>
      <c r="B100" t="s">
        <v>2</v>
      </c>
      <c r="C100">
        <v>7.8010783349200682E-2</v>
      </c>
      <c r="D100">
        <v>1.181000000000001E-2</v>
      </c>
      <c r="E100">
        <v>6.6200783349200737E-2</v>
      </c>
      <c r="F100">
        <v>2.8360195837300203E-2</v>
      </c>
      <c r="G100">
        <v>4.9650587511900608E-2</v>
      </c>
      <c r="H100">
        <v>0.17500000000000038</v>
      </c>
      <c r="I100">
        <v>0.14099999999999999</v>
      </c>
      <c r="J100">
        <v>1188646.6743081424</v>
      </c>
      <c r="K100">
        <v>2335005.426080694</v>
      </c>
      <c r="L100">
        <v>4162722.6060763886</v>
      </c>
      <c r="M100">
        <v>4162722.6060763872</v>
      </c>
      <c r="N100">
        <v>710573.41804142296</v>
      </c>
      <c r="O100">
        <v>2813078.6823474132</v>
      </c>
      <c r="P100">
        <v>504732.55881015025</v>
      </c>
      <c r="Q100">
        <v>61804.946060700357</v>
      </c>
      <c r="R100">
        <v>79881.788186789912</v>
      </c>
      <c r="S100">
        <v>56226.226979652172</v>
      </c>
      <c r="T100">
        <v>7927.8980041309524</v>
      </c>
      <c r="U100">
        <v>101.12999999999998</v>
      </c>
      <c r="V100">
        <v>78546702.87153846</v>
      </c>
    </row>
    <row r="101" spans="1:22" x14ac:dyDescent="0.25">
      <c r="A101" t="s">
        <v>49</v>
      </c>
      <c r="B101" t="s">
        <v>3</v>
      </c>
      <c r="C101">
        <v>7.1733974934968997E-2</v>
      </c>
      <c r="D101">
        <v>1.1809999999999933E-2</v>
      </c>
      <c r="E101">
        <v>5.9923974934969079E-2</v>
      </c>
      <c r="F101">
        <v>2.679099373374209E-2</v>
      </c>
      <c r="G101">
        <v>4.4942981201226584E-2</v>
      </c>
      <c r="H101">
        <v>0.17499999999999891</v>
      </c>
      <c r="I101">
        <v>0.14099999999999993</v>
      </c>
      <c r="J101">
        <v>5746082.8000163259</v>
      </c>
      <c r="K101">
        <v>8122434.6343710423</v>
      </c>
      <c r="L101">
        <v>20943861.574559782</v>
      </c>
      <c r="M101">
        <v>20943861.574559797</v>
      </c>
      <c r="N101">
        <v>855860.58213829994</v>
      </c>
      <c r="O101">
        <v>13012656.852249054</v>
      </c>
      <c r="P101">
        <v>423356.83246426447</v>
      </c>
      <c r="Q101">
        <v>52374.434683848907</v>
      </c>
      <c r="R101">
        <v>67078.108667884007</v>
      </c>
      <c r="S101">
        <v>274365.64971282642</v>
      </c>
      <c r="T101">
        <v>38685.556609508458</v>
      </c>
      <c r="U101">
        <v>593.36230374601973</v>
      </c>
      <c r="V101">
        <v>380022656.64624983</v>
      </c>
    </row>
    <row r="102" spans="1:22" x14ac:dyDescent="0.25">
      <c r="A102" t="s">
        <v>49</v>
      </c>
      <c r="B102" t="s">
        <v>4</v>
      </c>
      <c r="C102">
        <v>9.8444779161750165E-2</v>
      </c>
      <c r="D102">
        <v>1.1810000000000043E-2</v>
      </c>
      <c r="E102">
        <v>8.6634779161749761E-2</v>
      </c>
      <c r="F102">
        <v>3.3468694790437674E-2</v>
      </c>
      <c r="G102">
        <v>6.4976084371312706E-2</v>
      </c>
      <c r="H102">
        <v>0.17499999999999991</v>
      </c>
      <c r="I102">
        <v>0.14099999999999924</v>
      </c>
      <c r="J102">
        <v>1777807.331173334</v>
      </c>
      <c r="K102">
        <v>3462473.7572763376</v>
      </c>
      <c r="L102">
        <v>9548453.2622511201</v>
      </c>
      <c r="M102">
        <v>9548453.2622511089</v>
      </c>
      <c r="N102">
        <v>209742.00239448063</v>
      </c>
      <c r="O102">
        <v>5030539.086055195</v>
      </c>
      <c r="P102">
        <v>53588.036180050418</v>
      </c>
      <c r="Q102">
        <v>6591.0016156278498</v>
      </c>
      <c r="R102">
        <v>8485.2443291906366</v>
      </c>
      <c r="S102">
        <v>123643.92661665534</v>
      </c>
      <c r="T102">
        <v>17433.793652948403</v>
      </c>
      <c r="U102">
        <v>216.60210000000001</v>
      </c>
      <c r="V102">
        <v>117564926.19538464</v>
      </c>
    </row>
    <row r="103" spans="1:22" x14ac:dyDescent="0.25">
      <c r="A103" t="s">
        <v>49</v>
      </c>
      <c r="B103" t="s">
        <v>5</v>
      </c>
      <c r="C103">
        <v>0.10304461368381314</v>
      </c>
      <c r="D103">
        <v>1.1809999999999958E-2</v>
      </c>
      <c r="E103">
        <v>9.1234613683814358E-2</v>
      </c>
      <c r="F103">
        <v>3.4618653420953327E-2</v>
      </c>
      <c r="G103">
        <v>6.8425960262859867E-2</v>
      </c>
      <c r="H103">
        <v>0.17499999999999924</v>
      </c>
      <c r="I103">
        <v>0.14100000000000035</v>
      </c>
      <c r="J103">
        <v>7150960.3172881594</v>
      </c>
      <c r="K103">
        <v>14943039.385946749</v>
      </c>
      <c r="L103">
        <v>40191226.536822662</v>
      </c>
      <c r="M103">
        <v>40191226.536822535</v>
      </c>
      <c r="N103">
        <v>1159472.9052543975</v>
      </c>
      <c r="O103">
        <v>20934526.797980502</v>
      </c>
      <c r="P103">
        <v>440158.52667597227</v>
      </c>
      <c r="Q103">
        <v>54046.814178396002</v>
      </c>
      <c r="R103">
        <v>69682.953060465923</v>
      </c>
      <c r="S103">
        <v>521984.76015736634</v>
      </c>
      <c r="T103">
        <v>73599.851182188751</v>
      </c>
      <c r="U103">
        <v>770.34570000000042</v>
      </c>
      <c r="V103">
        <v>473040916.3666417</v>
      </c>
    </row>
    <row r="104" spans="1:22" x14ac:dyDescent="0.25">
      <c r="A104" t="s">
        <v>49</v>
      </c>
      <c r="B104" t="s">
        <v>6</v>
      </c>
      <c r="C104">
        <v>6.5116166560056019E-2</v>
      </c>
      <c r="D104">
        <v>1.1809999999999994E-2</v>
      </c>
      <c r="E104">
        <v>5.3306166560056184E-2</v>
      </c>
      <c r="F104">
        <v>2.5136541640013971E-2</v>
      </c>
      <c r="G104">
        <v>3.9979624920041999E-2</v>
      </c>
      <c r="H104">
        <v>0.17500000000000029</v>
      </c>
      <c r="I104">
        <v>0.14100000000000001</v>
      </c>
      <c r="J104">
        <v>834975.36746604461</v>
      </c>
      <c r="K104">
        <v>1162830.070813321</v>
      </c>
      <c r="L104">
        <v>2649772.8602873357</v>
      </c>
      <c r="M104">
        <v>2649772.8602873371</v>
      </c>
      <c r="N104">
        <v>209679.33803815721</v>
      </c>
      <c r="O104">
        <v>1788126.1002412087</v>
      </c>
      <c r="P104">
        <v>132150.28947681654</v>
      </c>
      <c r="Q104">
        <v>16232.815299276435</v>
      </c>
      <c r="R104">
        <v>20922.01777342911</v>
      </c>
      <c r="S104">
        <v>35384.939078558149</v>
      </c>
      <c r="T104">
        <v>4989.2764100767035</v>
      </c>
      <c r="U104">
        <v>81.953599999999994</v>
      </c>
      <c r="V104">
        <v>55154297.052653849</v>
      </c>
    </row>
    <row r="105" spans="1:22" x14ac:dyDescent="0.25">
      <c r="A105" t="s">
        <v>49</v>
      </c>
      <c r="B105" t="s">
        <v>7</v>
      </c>
      <c r="C105">
        <v>7.8516401895778118E-2</v>
      </c>
      <c r="D105">
        <v>1.1809999999999991E-2</v>
      </c>
      <c r="E105">
        <v>6.6706401895778131E-2</v>
      </c>
      <c r="F105">
        <v>2.8486600473944499E-2</v>
      </c>
      <c r="G105">
        <v>5.0029801421833539E-2</v>
      </c>
      <c r="H105">
        <v>0.17500000000000007</v>
      </c>
      <c r="I105">
        <v>0.14099999999999996</v>
      </c>
      <c r="J105">
        <v>535861.36569155904</v>
      </c>
      <c r="K105">
        <v>868646.0822697524</v>
      </c>
      <c r="L105">
        <v>2175217.1827315558</v>
      </c>
      <c r="M105">
        <v>2175217.1827315562</v>
      </c>
      <c r="N105">
        <v>107680.26601942605</v>
      </c>
      <c r="O105">
        <v>1296827.1819418857</v>
      </c>
      <c r="P105">
        <v>58536.41249584905</v>
      </c>
      <c r="Q105">
        <v>7356.5022070109326</v>
      </c>
      <c r="R105">
        <v>9290.9009731032547</v>
      </c>
      <c r="S105">
        <v>28480.675147644608</v>
      </c>
      <c r="T105">
        <v>4015.7751958178901</v>
      </c>
      <c r="U105">
        <v>57.27170000000001</v>
      </c>
      <c r="V105">
        <v>35424746.301538467</v>
      </c>
    </row>
    <row r="106" spans="1:22" x14ac:dyDescent="0.25">
      <c r="A106" t="s">
        <v>50</v>
      </c>
      <c r="B106" t="s">
        <v>1</v>
      </c>
      <c r="C106">
        <v>8.1616349905733049E-2</v>
      </c>
      <c r="D106">
        <v>1.1810000000000044E-2</v>
      </c>
      <c r="E106">
        <v>6.9806349905733631E-2</v>
      </c>
      <c r="F106">
        <v>2.9261587476433152E-2</v>
      </c>
      <c r="G106">
        <v>5.2354762429300206E-2</v>
      </c>
      <c r="H106">
        <v>0.17500000000000032</v>
      </c>
      <c r="I106">
        <v>0.14100000000000057</v>
      </c>
      <c r="J106">
        <v>7607004.6139647895</v>
      </c>
      <c r="K106">
        <v>12228236.71740102</v>
      </c>
      <c r="L106">
        <v>32513545.6355967</v>
      </c>
      <c r="M106">
        <v>32513545.635596678</v>
      </c>
      <c r="N106">
        <v>1042791.1291515343</v>
      </c>
      <c r="O106">
        <v>18792450.202214278</v>
      </c>
      <c r="P106">
        <v>438549.33071368869</v>
      </c>
      <c r="Q106">
        <v>53602.885371915778</v>
      </c>
      <c r="R106">
        <v>69393.462468070211</v>
      </c>
      <c r="S106">
        <v>421775.15389825281</v>
      </c>
      <c r="T106">
        <v>59470.296699653547</v>
      </c>
      <c r="U106">
        <v>854.74619999999879</v>
      </c>
      <c r="V106">
        <v>503033808.72513103</v>
      </c>
    </row>
    <row r="107" spans="1:22" x14ac:dyDescent="0.25">
      <c r="A107" t="s">
        <v>50</v>
      </c>
      <c r="B107" t="s">
        <v>2</v>
      </c>
      <c r="C107">
        <v>8.4739065715445969E-2</v>
      </c>
      <c r="D107">
        <v>1.1809999999999992E-2</v>
      </c>
      <c r="E107">
        <v>7.2929065715445857E-2</v>
      </c>
      <c r="F107">
        <v>3.0042266428861496E-2</v>
      </c>
      <c r="G107">
        <v>5.4696799286584406E-2</v>
      </c>
      <c r="H107">
        <v>0.17500000000000013</v>
      </c>
      <c r="I107">
        <v>0.14099999999999999</v>
      </c>
      <c r="J107">
        <v>649425.89131799084</v>
      </c>
      <c r="K107">
        <v>1236392.079537027</v>
      </c>
      <c r="L107">
        <v>2627521.9617803148</v>
      </c>
      <c r="M107">
        <v>2627521.9617803143</v>
      </c>
      <c r="N107">
        <v>270413.56920769112</v>
      </c>
      <c r="O107">
        <v>1615404.401647327</v>
      </c>
      <c r="P107">
        <v>180556.39868388665</v>
      </c>
      <c r="Q107">
        <v>21696.449739689098</v>
      </c>
      <c r="R107">
        <v>28517.651627724172</v>
      </c>
      <c r="S107">
        <v>34744.144747056664</v>
      </c>
      <c r="T107">
        <v>4898.9244093349889</v>
      </c>
      <c r="U107">
        <v>61.984999999999992</v>
      </c>
      <c r="V107">
        <v>42923455.105769232</v>
      </c>
    </row>
    <row r="108" spans="1:22" x14ac:dyDescent="0.25">
      <c r="A108" t="s">
        <v>50</v>
      </c>
      <c r="B108" t="s">
        <v>3</v>
      </c>
      <c r="C108">
        <v>6.2166664581682567E-2</v>
      </c>
      <c r="D108">
        <v>1.1810000000000015E-2</v>
      </c>
      <c r="E108">
        <v>5.0356664581682246E-2</v>
      </c>
      <c r="F108">
        <v>2.4399166145420502E-2</v>
      </c>
      <c r="G108">
        <v>3.7767498436261662E-2</v>
      </c>
      <c r="H108">
        <v>0.1749999999999996</v>
      </c>
      <c r="I108">
        <v>0.14099999999999907</v>
      </c>
      <c r="J108">
        <v>2236651.7530059684</v>
      </c>
      <c r="K108">
        <v>2544724.2449511737</v>
      </c>
      <c r="L108">
        <v>6930593.0172234038</v>
      </c>
      <c r="M108">
        <v>6930593.0172233973</v>
      </c>
      <c r="N108">
        <v>175894.9294075286</v>
      </c>
      <c r="O108">
        <v>4605481.0685496125</v>
      </c>
      <c r="P108">
        <v>57298.826491913343</v>
      </c>
      <c r="Q108">
        <v>6977.0454803178591</v>
      </c>
      <c r="R108">
        <v>9062.8979480845974</v>
      </c>
      <c r="S108">
        <v>89882.698937085937</v>
      </c>
      <c r="T108">
        <v>12673.46055012911</v>
      </c>
      <c r="U108">
        <v>250.44250000000031</v>
      </c>
      <c r="V108">
        <v>147961520.70942312</v>
      </c>
    </row>
    <row r="109" spans="1:22" x14ac:dyDescent="0.25">
      <c r="A109" t="s">
        <v>50</v>
      </c>
      <c r="B109" t="s">
        <v>4</v>
      </c>
      <c r="C109">
        <v>8.7779392651934074E-2</v>
      </c>
      <c r="D109">
        <v>1.1810000000000018E-2</v>
      </c>
      <c r="E109">
        <v>7.5969392651934031E-2</v>
      </c>
      <c r="F109">
        <v>3.0802348162983485E-2</v>
      </c>
      <c r="G109">
        <v>5.6977044488950496E-2</v>
      </c>
      <c r="H109">
        <v>0.17500000000000032</v>
      </c>
      <c r="I109">
        <v>0.14099999999999985</v>
      </c>
      <c r="J109">
        <v>987138.01454423461</v>
      </c>
      <c r="K109">
        <v>1677302.6278517509</v>
      </c>
      <c r="L109">
        <v>4711380.2997852731</v>
      </c>
      <c r="M109">
        <v>4711380.2997852685</v>
      </c>
      <c r="N109">
        <v>80131.895942497998</v>
      </c>
      <c r="O109">
        <v>2584308.7464534878</v>
      </c>
      <c r="P109">
        <v>8252.9462427875114</v>
      </c>
      <c r="Q109">
        <v>1088.9480823021051</v>
      </c>
      <c r="R109">
        <v>1317.2070998376357</v>
      </c>
      <c r="S109">
        <v>60887.637613995743</v>
      </c>
      <c r="T109">
        <v>8585.1569035733974</v>
      </c>
      <c r="U109">
        <v>128.10409999999999</v>
      </c>
      <c r="V109">
        <v>65354220.064423054</v>
      </c>
    </row>
    <row r="110" spans="1:22" x14ac:dyDescent="0.25">
      <c r="A110" t="s">
        <v>50</v>
      </c>
      <c r="B110" t="s">
        <v>5</v>
      </c>
      <c r="C110">
        <v>9.5615124797808093E-2</v>
      </c>
      <c r="D110">
        <v>1.1810000000000008E-2</v>
      </c>
      <c r="E110">
        <v>8.3805124797808023E-2</v>
      </c>
      <c r="F110">
        <v>3.276128119945193E-2</v>
      </c>
      <c r="G110">
        <v>6.2853843598355982E-2</v>
      </c>
      <c r="H110">
        <v>0.17499999999999921</v>
      </c>
      <c r="I110">
        <v>0.14099999999999924</v>
      </c>
      <c r="J110">
        <v>3182689.1425603335</v>
      </c>
      <c r="K110">
        <v>6095578.8570703799</v>
      </c>
      <c r="L110">
        <v>16453502.578266338</v>
      </c>
      <c r="M110">
        <v>16453502.578266323</v>
      </c>
      <c r="N110">
        <v>458308.49823619425</v>
      </c>
      <c r="O110">
        <v>8819959.5013945159</v>
      </c>
      <c r="P110">
        <v>167965.05957193076</v>
      </c>
      <c r="Q110">
        <v>20821.294407262034</v>
      </c>
      <c r="R110">
        <v>26618.875911066178</v>
      </c>
      <c r="S110">
        <v>212886.30004026133</v>
      </c>
      <c r="T110">
        <v>30016.968305676808</v>
      </c>
      <c r="U110">
        <v>351.73320000000018</v>
      </c>
      <c r="V110">
        <v>210380081.94224617</v>
      </c>
    </row>
    <row r="111" spans="1:22" x14ac:dyDescent="0.25">
      <c r="A111" t="s">
        <v>50</v>
      </c>
      <c r="B111" t="s">
        <v>6</v>
      </c>
      <c r="C111">
        <v>6.0968918619933303E-2</v>
      </c>
      <c r="D111">
        <v>1.1809999999999989E-2</v>
      </c>
      <c r="E111">
        <v>4.9158918619933267E-2</v>
      </c>
      <c r="F111">
        <v>2.4099729654983311E-2</v>
      </c>
      <c r="G111">
        <v>3.686918896494995E-2</v>
      </c>
      <c r="H111">
        <v>0.17499999999999985</v>
      </c>
      <c r="I111">
        <v>0.14099999999999999</v>
      </c>
      <c r="J111">
        <v>313126.97400773346</v>
      </c>
      <c r="K111">
        <v>339777.9277498431</v>
      </c>
      <c r="L111">
        <v>921977.71382873855</v>
      </c>
      <c r="M111">
        <v>921977.71382873855</v>
      </c>
      <c r="N111">
        <v>24339.017355197924</v>
      </c>
      <c r="O111">
        <v>628565.88440237858</v>
      </c>
      <c r="P111">
        <v>8351.5986605266389</v>
      </c>
      <c r="Q111">
        <v>1004.3664550228068</v>
      </c>
      <c r="R111">
        <v>1319.1910812924716</v>
      </c>
      <c r="S111">
        <v>11975.338438524024</v>
      </c>
      <c r="T111">
        <v>1688.5227198318873</v>
      </c>
      <c r="U111">
        <v>36.002000000000002</v>
      </c>
      <c r="V111">
        <v>20675386.071153838</v>
      </c>
    </row>
    <row r="112" spans="1:22" x14ac:dyDescent="0.25">
      <c r="A112" t="s">
        <v>50</v>
      </c>
      <c r="B112" t="s">
        <v>7</v>
      </c>
      <c r="C112">
        <v>7.0568900391105152E-2</v>
      </c>
      <c r="D112">
        <v>1.1809999999999994E-2</v>
      </c>
      <c r="E112">
        <v>5.8758900391105151E-2</v>
      </c>
      <c r="F112">
        <v>2.6499725097776278E-2</v>
      </c>
      <c r="G112">
        <v>4.4069175293328842E-2</v>
      </c>
      <c r="H112">
        <v>0.17499999999999996</v>
      </c>
      <c r="I112">
        <v>0.14099999999999999</v>
      </c>
      <c r="J112">
        <v>237972.83852854418</v>
      </c>
      <c r="K112">
        <v>334460.98024083197</v>
      </c>
      <c r="L112">
        <v>868570.06471262674</v>
      </c>
      <c r="M112">
        <v>868570.06471262698</v>
      </c>
      <c r="N112">
        <v>33703.219002467347</v>
      </c>
      <c r="O112">
        <v>538730.59976690891</v>
      </c>
      <c r="P112">
        <v>16124.501062643849</v>
      </c>
      <c r="Q112">
        <v>2014.7812073218483</v>
      </c>
      <c r="R112">
        <v>2557.6388000651637</v>
      </c>
      <c r="S112">
        <v>11399.03412132911</v>
      </c>
      <c r="T112">
        <v>1607.2638111074045</v>
      </c>
      <c r="U112">
        <v>26.479400000000002</v>
      </c>
      <c r="V112">
        <v>15739144.832115384</v>
      </c>
    </row>
    <row r="113" spans="1:22" x14ac:dyDescent="0.25">
      <c r="A113" t="s">
        <v>51</v>
      </c>
      <c r="B113" t="s">
        <v>1</v>
      </c>
      <c r="C113">
        <v>7.7040913285629217E-2</v>
      </c>
      <c r="D113">
        <v>1.1809999999999985E-2</v>
      </c>
      <c r="E113">
        <v>6.5230913285629563E-2</v>
      </c>
      <c r="F113">
        <v>2.8117728321407413E-2</v>
      </c>
      <c r="G113">
        <v>4.8923184964222002E-2</v>
      </c>
      <c r="H113">
        <v>0.1749999999999996</v>
      </c>
      <c r="I113">
        <v>0.14100000000000038</v>
      </c>
      <c r="J113">
        <v>7455898.548619451</v>
      </c>
      <c r="K113">
        <v>11271704.063096819</v>
      </c>
      <c r="L113">
        <v>29520823.364371281</v>
      </c>
      <c r="M113">
        <v>29520823.364371233</v>
      </c>
      <c r="N113">
        <v>1073572.2062297836</v>
      </c>
      <c r="O113">
        <v>17654030.405486461</v>
      </c>
      <c r="P113">
        <v>496598.59301976458</v>
      </c>
      <c r="Q113">
        <v>60720.758767721432</v>
      </c>
      <c r="R113">
        <v>78582.028602035527</v>
      </c>
      <c r="S113">
        <v>383585.29872065556</v>
      </c>
      <c r="T113">
        <v>54085.527119612416</v>
      </c>
      <c r="U113">
        <v>810.71271281908651</v>
      </c>
      <c r="V113">
        <v>493186089.34357071</v>
      </c>
    </row>
    <row r="114" spans="1:22" x14ac:dyDescent="0.25">
      <c r="A114" t="s">
        <v>51</v>
      </c>
      <c r="B114" t="s">
        <v>2</v>
      </c>
      <c r="C114">
        <v>6.3989023345440266E-2</v>
      </c>
      <c r="D114">
        <v>1.1809999999999992E-2</v>
      </c>
      <c r="E114">
        <v>5.2179023345440272E-2</v>
      </c>
      <c r="F114">
        <v>2.4854755836360078E-2</v>
      </c>
      <c r="G114">
        <v>3.9134267509080188E-2</v>
      </c>
      <c r="H114">
        <v>0.17499999999999991</v>
      </c>
      <c r="I114">
        <v>0.14100000000000001</v>
      </c>
      <c r="J114">
        <v>481470.9305564863</v>
      </c>
      <c r="K114">
        <v>728422.47824681993</v>
      </c>
      <c r="L114">
        <v>1363712.9425346637</v>
      </c>
      <c r="M114">
        <v>1363712.9425346637</v>
      </c>
      <c r="N114">
        <v>205388.62305144954</v>
      </c>
      <c r="O114">
        <v>1004504.785751857</v>
      </c>
      <c r="P114">
        <v>144196.33482277763</v>
      </c>
      <c r="Q114">
        <v>17656.502118634493</v>
      </c>
      <c r="R114">
        <v>22821.250008739105</v>
      </c>
      <c r="S114">
        <v>18154.720509463536</v>
      </c>
      <c r="T114">
        <v>2559.8155918343568</v>
      </c>
      <c r="U114">
        <v>45.018199999999993</v>
      </c>
      <c r="V114">
        <v>31771550.899230767</v>
      </c>
    </row>
    <row r="115" spans="1:22" x14ac:dyDescent="0.25">
      <c r="A115" t="s">
        <v>51</v>
      </c>
      <c r="B115" t="s">
        <v>3</v>
      </c>
      <c r="C115">
        <v>5.7589622891854972E-2</v>
      </c>
      <c r="D115">
        <v>1.1810000000000032E-2</v>
      </c>
      <c r="E115">
        <v>4.5779622891855033E-2</v>
      </c>
      <c r="F115">
        <v>2.3254905722963688E-2</v>
      </c>
      <c r="G115">
        <v>3.433471716889127E-2</v>
      </c>
      <c r="H115">
        <v>0.17499999999999952</v>
      </c>
      <c r="I115">
        <v>0.14099999999999918</v>
      </c>
      <c r="J115">
        <v>2440431.3042282029</v>
      </c>
      <c r="K115">
        <v>2552072.5213560415</v>
      </c>
      <c r="L115">
        <v>6845506.876473425</v>
      </c>
      <c r="M115">
        <v>6845506.8764734333</v>
      </c>
      <c r="N115">
        <v>202677.67189867795</v>
      </c>
      <c r="O115">
        <v>4789826.153685566</v>
      </c>
      <c r="P115">
        <v>78985.216785564058</v>
      </c>
      <c r="Q115">
        <v>9483.1504449177446</v>
      </c>
      <c r="R115">
        <v>12474.039779497929</v>
      </c>
      <c r="S115">
        <v>89163.247054069929</v>
      </c>
      <c r="T115">
        <v>12572.017834623859</v>
      </c>
      <c r="U115">
        <v>267.83290000000017</v>
      </c>
      <c r="V115">
        <v>161571983.8894712</v>
      </c>
    </row>
    <row r="116" spans="1:22" x14ac:dyDescent="0.25">
      <c r="A116" t="s">
        <v>51</v>
      </c>
      <c r="B116" t="s">
        <v>4</v>
      </c>
      <c r="C116">
        <v>8.5939837697200955E-2</v>
      </c>
      <c r="D116">
        <v>1.1809999999999992E-2</v>
      </c>
      <c r="E116">
        <v>7.4129837697201079E-2</v>
      </c>
      <c r="F116">
        <v>3.0342459424300285E-2</v>
      </c>
      <c r="G116">
        <v>5.5597378272900747E-2</v>
      </c>
      <c r="H116">
        <v>0.17500000000000029</v>
      </c>
      <c r="I116">
        <v>0.14099999999999999</v>
      </c>
      <c r="J116">
        <v>628619.33916196972</v>
      </c>
      <c r="K116">
        <v>1041496.3426369171</v>
      </c>
      <c r="L116">
        <v>2889943.0605583671</v>
      </c>
      <c r="M116">
        <v>2889943.060558368</v>
      </c>
      <c r="N116">
        <v>58636.491838096408</v>
      </c>
      <c r="O116">
        <v>1611479.1899607906</v>
      </c>
      <c r="P116">
        <v>12507.442878065907</v>
      </c>
      <c r="Q116">
        <v>1500.8931453679088</v>
      </c>
      <c r="R116">
        <v>1975.175379304168</v>
      </c>
      <c r="S116">
        <v>37382.103799612581</v>
      </c>
      <c r="T116">
        <v>5270.8766357453733</v>
      </c>
      <c r="U116">
        <v>76.285899999999984</v>
      </c>
      <c r="V116">
        <v>41572987.764423072</v>
      </c>
    </row>
    <row r="117" spans="1:22" x14ac:dyDescent="0.25">
      <c r="A117" t="s">
        <v>51</v>
      </c>
      <c r="B117" t="s">
        <v>5</v>
      </c>
      <c r="C117">
        <v>9.2439610664132144E-2</v>
      </c>
      <c r="D117">
        <v>1.1810000000000013E-2</v>
      </c>
      <c r="E117">
        <v>8.0629610664131976E-2</v>
      </c>
      <c r="F117">
        <v>3.1967402666032964E-2</v>
      </c>
      <c r="G117">
        <v>6.047220799809902E-2</v>
      </c>
      <c r="H117">
        <v>0.17499999999999913</v>
      </c>
      <c r="I117">
        <v>0.14099999999999938</v>
      </c>
      <c r="J117">
        <v>3430348.276756966</v>
      </c>
      <c r="K117">
        <v>6354377.3997956868</v>
      </c>
      <c r="L117">
        <v>16882604.894009504</v>
      </c>
      <c r="M117">
        <v>16882604.894009478</v>
      </c>
      <c r="N117">
        <v>545131.82634438761</v>
      </c>
      <c r="O117">
        <v>9239593.8502082583</v>
      </c>
      <c r="P117">
        <v>230523.37753033225</v>
      </c>
      <c r="Q117">
        <v>28433.866538438298</v>
      </c>
      <c r="R117">
        <v>36512.971413696629</v>
      </c>
      <c r="S117">
        <v>218809.4749008966</v>
      </c>
      <c r="T117">
        <v>30852.135961026419</v>
      </c>
      <c r="U117">
        <v>370.4548128190865</v>
      </c>
      <c r="V117">
        <v>226872518.6285229</v>
      </c>
    </row>
    <row r="118" spans="1:22" x14ac:dyDescent="0.25">
      <c r="A118" t="s">
        <v>51</v>
      </c>
      <c r="B118" t="s">
        <v>6</v>
      </c>
      <c r="C118">
        <v>5.7920196389061027E-2</v>
      </c>
      <c r="D118">
        <v>1.1809999999999994E-2</v>
      </c>
      <c r="E118">
        <v>4.6110196389061046E-2</v>
      </c>
      <c r="F118">
        <v>2.3337549097265261E-2</v>
      </c>
      <c r="G118">
        <v>3.4582647291795769E-2</v>
      </c>
      <c r="H118">
        <v>0.17499999999999993</v>
      </c>
      <c r="I118">
        <v>0.14100000000000001</v>
      </c>
      <c r="J118">
        <v>258827.43669544722</v>
      </c>
      <c r="K118">
        <v>291637.05041578016</v>
      </c>
      <c r="L118">
        <v>716416.17051309126</v>
      </c>
      <c r="M118">
        <v>716416.17051309138</v>
      </c>
      <c r="N118">
        <v>39623.745183562336</v>
      </c>
      <c r="O118">
        <v>510840.74192766513</v>
      </c>
      <c r="P118">
        <v>22579.553775669705</v>
      </c>
      <c r="Q118">
        <v>2709.5464530803638</v>
      </c>
      <c r="R118">
        <v>3565.7631322537591</v>
      </c>
      <c r="S118">
        <v>9438.1085210854599</v>
      </c>
      <c r="T118">
        <v>1330.7733014730497</v>
      </c>
      <c r="U118">
        <v>27.183899999999998</v>
      </c>
      <c r="V118">
        <v>17118151.320384618</v>
      </c>
    </row>
    <row r="119" spans="1:22" x14ac:dyDescent="0.25">
      <c r="A119" t="s">
        <v>51</v>
      </c>
      <c r="B119" t="s">
        <v>7</v>
      </c>
      <c r="C119">
        <v>7.4269461135280157E-2</v>
      </c>
      <c r="D119">
        <v>1.1809999999999996E-2</v>
      </c>
      <c r="E119">
        <v>6.2459461135280142E-2</v>
      </c>
      <c r="F119">
        <v>2.7424865283820037E-2</v>
      </c>
      <c r="G119">
        <v>4.6844595851460127E-2</v>
      </c>
      <c r="H119">
        <v>0.17499999999999996</v>
      </c>
      <c r="I119">
        <v>0.14100000000000001</v>
      </c>
      <c r="J119">
        <v>216201.26122037729</v>
      </c>
      <c r="K119">
        <v>303698.27064556774</v>
      </c>
      <c r="L119">
        <v>822639.4202822285</v>
      </c>
      <c r="M119">
        <v>822639.42028222862</v>
      </c>
      <c r="N119">
        <v>22113.847913618665</v>
      </c>
      <c r="O119">
        <v>497785.68395232642</v>
      </c>
      <c r="P119">
        <v>7806.6672273550812</v>
      </c>
      <c r="Q119">
        <v>936.80006728260958</v>
      </c>
      <c r="R119">
        <v>1232.8288885439142</v>
      </c>
      <c r="S119">
        <v>10637.64393552768</v>
      </c>
      <c r="T119">
        <v>1499.9077949094021</v>
      </c>
      <c r="U119">
        <v>23.936999999999998</v>
      </c>
      <c r="V119">
        <v>14278896.841538463</v>
      </c>
    </row>
    <row r="120" spans="1:22" x14ac:dyDescent="0.25">
      <c r="A120" t="s">
        <v>52</v>
      </c>
      <c r="B120" t="s">
        <v>1</v>
      </c>
      <c r="C120">
        <v>6.5949276259840997E-2</v>
      </c>
      <c r="D120">
        <v>1.1810000000000036E-2</v>
      </c>
      <c r="E120">
        <v>5.4139276259840927E-2</v>
      </c>
      <c r="F120">
        <v>2.5344819064960247E-2</v>
      </c>
      <c r="G120">
        <v>4.0604457194880678E-2</v>
      </c>
      <c r="H120">
        <v>0.17499999999999963</v>
      </c>
      <c r="I120">
        <v>0.10600000000000055</v>
      </c>
      <c r="J120">
        <v>2430022.8306884649</v>
      </c>
      <c r="K120">
        <v>3042790.3640550552</v>
      </c>
      <c r="L120">
        <v>7963581.7732090335</v>
      </c>
      <c r="M120">
        <v>7963581.7732090363</v>
      </c>
      <c r="N120">
        <v>291197.32973902673</v>
      </c>
      <c r="O120">
        <v>5181615.8650044948</v>
      </c>
      <c r="P120">
        <v>139161.17737011431</v>
      </c>
      <c r="Q120">
        <v>17328.8795388695</v>
      </c>
      <c r="R120">
        <v>16587.946032352287</v>
      </c>
      <c r="S120">
        <v>106798.66799068294</v>
      </c>
      <c r="T120">
        <v>11320.65880701238</v>
      </c>
      <c r="U120">
        <v>268.42140000000006</v>
      </c>
      <c r="V120">
        <v>165615408.07576904</v>
      </c>
    </row>
    <row r="121" spans="1:22" x14ac:dyDescent="0.25">
      <c r="A121" t="s">
        <v>52</v>
      </c>
      <c r="B121" t="s">
        <v>2</v>
      </c>
      <c r="C121">
        <v>6.4119306285734409E-2</v>
      </c>
      <c r="D121">
        <v>1.1809999999999994E-2</v>
      </c>
      <c r="E121">
        <v>5.230930628573438E-2</v>
      </c>
      <c r="F121">
        <v>2.488732657143362E-2</v>
      </c>
      <c r="G121">
        <v>3.9231979714300834E-2</v>
      </c>
      <c r="H121">
        <v>0.17499999999999993</v>
      </c>
      <c r="I121">
        <v>0.10599999999999997</v>
      </c>
      <c r="J121">
        <v>388943.81731100287</v>
      </c>
      <c r="K121">
        <v>528312.25258100103</v>
      </c>
      <c r="L121">
        <v>1152310.5746850276</v>
      </c>
      <c r="M121">
        <v>1152310.5746850281</v>
      </c>
      <c r="N121">
        <v>108156.54576449376</v>
      </c>
      <c r="O121">
        <v>809099.52412750991</v>
      </c>
      <c r="P121">
        <v>73009.777080825457</v>
      </c>
      <c r="Q121">
        <v>9138.6011518482446</v>
      </c>
      <c r="R121">
        <v>8707.7280926634139</v>
      </c>
      <c r="S121">
        <v>15642.350306651537</v>
      </c>
      <c r="T121">
        <v>1658.0891325050629</v>
      </c>
      <c r="U121">
        <v>44.113799999999998</v>
      </c>
      <c r="V121">
        <v>26479088.86923077</v>
      </c>
    </row>
    <row r="122" spans="1:22" x14ac:dyDescent="0.25">
      <c r="A122" t="s">
        <v>52</v>
      </c>
      <c r="B122" t="s">
        <v>3</v>
      </c>
      <c r="C122">
        <v>5.6957299412358199E-2</v>
      </c>
      <c r="D122">
        <v>1.1810000000000003E-2</v>
      </c>
      <c r="E122">
        <v>4.5147299412358191E-2</v>
      </c>
      <c r="F122">
        <v>2.3096824853089538E-2</v>
      </c>
      <c r="G122">
        <v>3.3860474559268626E-2</v>
      </c>
      <c r="H122">
        <v>0.17500000000000021</v>
      </c>
      <c r="I122">
        <v>0.10600000000000007</v>
      </c>
      <c r="J122">
        <v>645724.14868577465</v>
      </c>
      <c r="K122">
        <v>659484.5247629761</v>
      </c>
      <c r="L122">
        <v>1790244.8534673227</v>
      </c>
      <c r="M122">
        <v>1790244.8534673229</v>
      </c>
      <c r="N122">
        <v>47052.180205401732</v>
      </c>
      <c r="O122">
        <v>1258156.4932433493</v>
      </c>
      <c r="P122">
        <v>16516.983698284337</v>
      </c>
      <c r="Q122">
        <v>2145.7721278099034</v>
      </c>
      <c r="R122">
        <v>1978.2521175659895</v>
      </c>
      <c r="S122">
        <v>23879.90258746926</v>
      </c>
      <c r="T122">
        <v>2531.2696742717421</v>
      </c>
      <c r="U122">
        <v>69.66219999999997</v>
      </c>
      <c r="V122">
        <v>43961197.658076912</v>
      </c>
    </row>
    <row r="123" spans="1:22" x14ac:dyDescent="0.25">
      <c r="A123" t="s">
        <v>52</v>
      </c>
      <c r="B123" t="s">
        <v>4</v>
      </c>
      <c r="C123">
        <v>7.3528893442617732E-2</v>
      </c>
      <c r="D123">
        <v>1.1809999999999996E-2</v>
      </c>
      <c r="E123">
        <v>6.1718893442617773E-2</v>
      </c>
      <c r="F123">
        <v>2.7239723360654444E-2</v>
      </c>
      <c r="G123">
        <v>4.628917008196335E-2</v>
      </c>
      <c r="H123">
        <v>0.17499999999999996</v>
      </c>
      <c r="I123">
        <v>0.106</v>
      </c>
      <c r="J123">
        <v>332980.3550188907</v>
      </c>
      <c r="K123">
        <v>463272.00896334735</v>
      </c>
      <c r="L123">
        <v>1274230.8275252816</v>
      </c>
      <c r="M123">
        <v>1274230.8275252816</v>
      </c>
      <c r="N123">
        <v>28896.299841190223</v>
      </c>
      <c r="O123">
        <v>767356.064141048</v>
      </c>
      <c r="P123">
        <v>8077.6856245962781</v>
      </c>
      <c r="Q123">
        <v>969.32227495155325</v>
      </c>
      <c r="R123">
        <v>958.98283735207008</v>
      </c>
      <c r="S123">
        <v>17079.845483083533</v>
      </c>
      <c r="T123">
        <v>1810.4636212068542</v>
      </c>
      <c r="U123">
        <v>41.823199999999993</v>
      </c>
      <c r="V123">
        <v>22735705.151153844</v>
      </c>
    </row>
    <row r="124" spans="1:22" x14ac:dyDescent="0.25">
      <c r="A124" t="s">
        <v>52</v>
      </c>
      <c r="B124" t="s">
        <v>5</v>
      </c>
      <c r="C124">
        <v>7.2804382621726366E-2</v>
      </c>
      <c r="D124">
        <v>1.1809999999999999E-2</v>
      </c>
      <c r="E124">
        <v>6.0994382621726372E-2</v>
      </c>
      <c r="F124">
        <v>2.7058595655431561E-2</v>
      </c>
      <c r="G124">
        <v>4.5745786966294763E-2</v>
      </c>
      <c r="H124">
        <v>0.17500000000000035</v>
      </c>
      <c r="I124">
        <v>0.10599999999999998</v>
      </c>
      <c r="J124">
        <v>904511.04110656865</v>
      </c>
      <c r="K124">
        <v>1262092.8105575012</v>
      </c>
      <c r="L124">
        <v>3434039.6451960583</v>
      </c>
      <c r="M124">
        <v>3434039.6451960541</v>
      </c>
      <c r="N124">
        <v>88059.696619111579</v>
      </c>
      <c r="O124">
        <v>2078544.1550449589</v>
      </c>
      <c r="P124">
        <v>30018.771371807488</v>
      </c>
      <c r="Q124">
        <v>3652.9962865296889</v>
      </c>
      <c r="R124">
        <v>3569.2073717837397</v>
      </c>
      <c r="S124">
        <v>45948.211201618913</v>
      </c>
      <c r="T124">
        <v>4870.5103873716043</v>
      </c>
      <c r="U124">
        <v>98.605699999999999</v>
      </c>
      <c r="V124">
        <v>61695918.294230781</v>
      </c>
    </row>
    <row r="125" spans="1:22" x14ac:dyDescent="0.25">
      <c r="A125" t="s">
        <v>52</v>
      </c>
      <c r="B125" t="s">
        <v>6</v>
      </c>
      <c r="U125">
        <v>8.2287999999999926</v>
      </c>
    </row>
    <row r="126" spans="1:22" x14ac:dyDescent="0.25">
      <c r="A126" t="s">
        <v>52</v>
      </c>
      <c r="B126" t="s">
        <v>7</v>
      </c>
      <c r="U126">
        <v>5.9876999999999994</v>
      </c>
    </row>
    <row r="127" spans="1:22" x14ac:dyDescent="0.25">
      <c r="A127" t="s">
        <v>53</v>
      </c>
      <c r="B127" t="s">
        <v>1</v>
      </c>
      <c r="C127">
        <v>7.4488756299385311E-2</v>
      </c>
      <c r="D127">
        <v>1.1809999999999956E-2</v>
      </c>
      <c r="E127">
        <v>6.2678756299385227E-2</v>
      </c>
      <c r="F127">
        <v>2.7479689074846277E-2</v>
      </c>
      <c r="G127">
        <v>4.7009067224539049E-2</v>
      </c>
      <c r="H127">
        <v>0.17499999999999868</v>
      </c>
      <c r="I127">
        <v>0.10600000000000044</v>
      </c>
      <c r="J127">
        <v>3968682.9304112056</v>
      </c>
      <c r="K127">
        <v>5847597.5461869212</v>
      </c>
      <c r="L127">
        <v>15070825.10076593</v>
      </c>
      <c r="M127">
        <v>15070825.100765925</v>
      </c>
      <c r="N127">
        <v>617991.88444872573</v>
      </c>
      <c r="O127">
        <v>9198288.5921494197</v>
      </c>
      <c r="P127">
        <v>318273.16272898595</v>
      </c>
      <c r="Q127">
        <v>38921.801343372652</v>
      </c>
      <c r="R127">
        <v>37862.66619167001</v>
      </c>
      <c r="S127">
        <v>201568.04175830833</v>
      </c>
      <c r="T127">
        <v>21366.212426380727</v>
      </c>
      <c r="U127">
        <v>438.90600000000074</v>
      </c>
      <c r="V127">
        <v>270531702.2331751</v>
      </c>
    </row>
    <row r="128" spans="1:22" x14ac:dyDescent="0.25">
      <c r="A128" t="s">
        <v>53</v>
      </c>
      <c r="B128" t="s">
        <v>2</v>
      </c>
      <c r="C128">
        <v>6.9301247576561129E-2</v>
      </c>
      <c r="D128">
        <v>1.1809999999999992E-2</v>
      </c>
      <c r="E128">
        <v>5.7491247576561114E-2</v>
      </c>
      <c r="F128">
        <v>2.6182811894140283E-2</v>
      </c>
      <c r="G128">
        <v>4.3118435682420846E-2</v>
      </c>
      <c r="H128">
        <v>0.17499999999999996</v>
      </c>
      <c r="I128">
        <v>0.10599999999999997</v>
      </c>
      <c r="J128">
        <v>303613.76128505135</v>
      </c>
      <c r="K128">
        <v>465635.07136878144</v>
      </c>
      <c r="L128">
        <v>973196.65903185436</v>
      </c>
      <c r="M128">
        <v>973196.65903185448</v>
      </c>
      <c r="N128">
        <v>105927.13876862242</v>
      </c>
      <c r="O128">
        <v>663321.69388521044</v>
      </c>
      <c r="P128">
        <v>73293.812586279993</v>
      </c>
      <c r="Q128">
        <v>9234.6238209754993</v>
      </c>
      <c r="R128">
        <v>8748.0142591690819</v>
      </c>
      <c r="S128">
        <v>13246.553437792012</v>
      </c>
      <c r="T128">
        <v>1404.1346644059529</v>
      </c>
      <c r="U128">
        <v>29.306699999999999</v>
      </c>
      <c r="V128">
        <v>20638726.032307692</v>
      </c>
    </row>
    <row r="129" spans="1:22" x14ac:dyDescent="0.25">
      <c r="A129" t="s">
        <v>53</v>
      </c>
      <c r="B129" t="s">
        <v>3</v>
      </c>
      <c r="C129">
        <v>7.094262584129131E-2</v>
      </c>
      <c r="D129">
        <v>1.1810000000000003E-2</v>
      </c>
      <c r="E129">
        <v>5.9132625841291322E-2</v>
      </c>
      <c r="F129">
        <v>2.6593156460322846E-2</v>
      </c>
      <c r="G129">
        <v>4.4349469380968509E-2</v>
      </c>
      <c r="H129">
        <v>0.17500000000000027</v>
      </c>
      <c r="I129">
        <v>0.10600000000000001</v>
      </c>
      <c r="J129">
        <v>1184226.1113922321</v>
      </c>
      <c r="K129">
        <v>1565036.8820805459</v>
      </c>
      <c r="L129">
        <v>4348012.5668132734</v>
      </c>
      <c r="M129">
        <v>4348012.5668132724</v>
      </c>
      <c r="N129">
        <v>86774.519857094157</v>
      </c>
      <c r="O129">
        <v>2662488.4736156855</v>
      </c>
      <c r="P129">
        <v>18172.421772940383</v>
      </c>
      <c r="Q129">
        <v>2240.2362107327967</v>
      </c>
      <c r="R129">
        <v>2163.741746269357</v>
      </c>
      <c r="S129">
        <v>58045.31657065927</v>
      </c>
      <c r="T129">
        <v>6152.8035564898864</v>
      </c>
      <c r="U129">
        <v>133.05330000000004</v>
      </c>
      <c r="V129">
        <v>80798697.109884605</v>
      </c>
    </row>
    <row r="130" spans="1:22" x14ac:dyDescent="0.25">
      <c r="A130" t="s">
        <v>53</v>
      </c>
      <c r="B130" t="s">
        <v>4</v>
      </c>
      <c r="C130">
        <v>8.3141239496095976E-2</v>
      </c>
      <c r="D130">
        <v>1.1809999999999998E-2</v>
      </c>
      <c r="E130">
        <v>7.1331239496096002E-2</v>
      </c>
      <c r="F130">
        <v>2.9642809874024005E-2</v>
      </c>
      <c r="G130">
        <v>5.3498429622072026E-2</v>
      </c>
      <c r="H130">
        <v>0.17500000000000016</v>
      </c>
      <c r="I130">
        <v>0.106</v>
      </c>
      <c r="J130">
        <v>497739.97579397925</v>
      </c>
      <c r="K130">
        <v>797330.81031194469</v>
      </c>
      <c r="L130">
        <v>2209253.1896243161</v>
      </c>
      <c r="M130">
        <v>2209253.1896243151</v>
      </c>
      <c r="N130">
        <v>45684.810327879852</v>
      </c>
      <c r="O130">
        <v>1249385.9757780435</v>
      </c>
      <c r="P130">
        <v>10529.476116379798</v>
      </c>
      <c r="Q130">
        <v>1263.5371339655758</v>
      </c>
      <c r="R130">
        <v>1250.0594045366095</v>
      </c>
      <c r="S130">
        <v>29513.325201625616</v>
      </c>
      <c r="T130">
        <v>3128.4124713723154</v>
      </c>
      <c r="U130">
        <v>63.4754</v>
      </c>
      <c r="V130">
        <v>33967590.904230766</v>
      </c>
    </row>
    <row r="131" spans="1:22" x14ac:dyDescent="0.25">
      <c r="A131" t="s">
        <v>53</v>
      </c>
      <c r="B131" t="s">
        <v>5</v>
      </c>
      <c r="C131">
        <v>7.7418752901341342E-2</v>
      </c>
      <c r="D131">
        <v>1.1809999999999996E-2</v>
      </c>
      <c r="E131">
        <v>6.5608752901341424E-2</v>
      </c>
      <c r="F131">
        <v>2.8212188225335343E-2</v>
      </c>
      <c r="G131">
        <v>4.9206564676006072E-2</v>
      </c>
      <c r="H131">
        <v>0.17500000000000016</v>
      </c>
      <c r="I131">
        <v>0.10599999999999991</v>
      </c>
      <c r="J131">
        <v>1620463.9204503885</v>
      </c>
      <c r="K131">
        <v>2587751.2142011099</v>
      </c>
      <c r="L131">
        <v>6366699.9268616773</v>
      </c>
      <c r="M131">
        <v>6366699.9268616699</v>
      </c>
      <c r="N131">
        <v>349138.42893541185</v>
      </c>
      <c r="O131">
        <v>3859076.7057160879</v>
      </c>
      <c r="P131">
        <v>205702.40884689279</v>
      </c>
      <c r="Q131">
        <v>24876.977610823593</v>
      </c>
      <c r="R131">
        <v>24441.414964517931</v>
      </c>
      <c r="S131">
        <v>85097.312398896756</v>
      </c>
      <c r="T131">
        <v>9020.3151142830557</v>
      </c>
      <c r="U131">
        <v>171.2069000000001</v>
      </c>
      <c r="V131">
        <v>110426532.86490959</v>
      </c>
    </row>
    <row r="132" spans="1:22" x14ac:dyDescent="0.25">
      <c r="A132" t="s">
        <v>53</v>
      </c>
      <c r="B132" t="s">
        <v>6</v>
      </c>
      <c r="C132">
        <v>6.0426025413580262E-2</v>
      </c>
      <c r="D132">
        <v>1.1809999999999994E-2</v>
      </c>
      <c r="E132">
        <v>4.8616025413580302E-2</v>
      </c>
      <c r="F132">
        <v>2.3964006353395066E-2</v>
      </c>
      <c r="G132">
        <v>3.6462019060185244E-2</v>
      </c>
      <c r="H132">
        <v>0.17499999999999985</v>
      </c>
      <c r="I132">
        <v>0.10600000000000002</v>
      </c>
      <c r="J132">
        <v>214256.61048854931</v>
      </c>
      <c r="K132">
        <v>229110.18756760308</v>
      </c>
      <c r="L132">
        <v>634773.47905563109</v>
      </c>
      <c r="M132">
        <v>634773.47905563097</v>
      </c>
      <c r="N132">
        <v>13139.270911794621</v>
      </c>
      <c r="O132">
        <v>430227.52714435803</v>
      </c>
      <c r="P132">
        <v>3050.5536028595066</v>
      </c>
      <c r="Q132">
        <v>403.48779043916625</v>
      </c>
      <c r="R132">
        <v>366.12838768965929</v>
      </c>
      <c r="S132">
        <v>8425.9503895173748</v>
      </c>
      <c r="T132">
        <v>893.15074128884146</v>
      </c>
      <c r="U132">
        <v>25.490700000000015</v>
      </c>
      <c r="V132">
        <v>14599032.23799615</v>
      </c>
    </row>
    <row r="133" spans="1:22" x14ac:dyDescent="0.25">
      <c r="A133" t="s">
        <v>53</v>
      </c>
      <c r="B133" t="s">
        <v>7</v>
      </c>
      <c r="C133">
        <v>7.0302993679340259E-2</v>
      </c>
      <c r="D133">
        <v>1.1809999999999998E-2</v>
      </c>
      <c r="E133">
        <v>5.8492993679340292E-2</v>
      </c>
      <c r="F133">
        <v>2.6433248419835072E-2</v>
      </c>
      <c r="G133">
        <v>4.3869745259505225E-2</v>
      </c>
      <c r="H133">
        <v>0.17499999999999996</v>
      </c>
      <c r="I133">
        <v>0.10600000000000002</v>
      </c>
      <c r="J133">
        <v>148382.5510010084</v>
      </c>
      <c r="K133">
        <v>202733.38065694232</v>
      </c>
      <c r="L133">
        <v>538889.27937916794</v>
      </c>
      <c r="M133">
        <v>538889.27937916806</v>
      </c>
      <c r="N133">
        <v>17327.715647914854</v>
      </c>
      <c r="O133">
        <v>333788.21601003589</v>
      </c>
      <c r="P133">
        <v>7524.4898036334007</v>
      </c>
      <c r="Q133">
        <v>902.93877643600797</v>
      </c>
      <c r="R133">
        <v>893.30742948735724</v>
      </c>
      <c r="S133">
        <v>7239.5837598173866</v>
      </c>
      <c r="T133">
        <v>767.39587854064291</v>
      </c>
      <c r="U133">
        <v>16.373000000000001</v>
      </c>
      <c r="V133">
        <v>10101123.083846154</v>
      </c>
    </row>
    <row r="134" spans="1:22" x14ac:dyDescent="0.25">
      <c r="A134" t="s">
        <v>54</v>
      </c>
      <c r="B134" t="s">
        <v>1</v>
      </c>
      <c r="C134">
        <v>7.3176116219055842E-2</v>
      </c>
      <c r="D134">
        <v>1.1809999999999958E-2</v>
      </c>
      <c r="E134">
        <v>6.136611621905589E-2</v>
      </c>
      <c r="F134">
        <v>2.7151529054764079E-2</v>
      </c>
      <c r="G134">
        <v>4.602458716429194E-2</v>
      </c>
      <c r="H134">
        <v>0.17499999999999871</v>
      </c>
      <c r="I134">
        <v>0.10600000000000082</v>
      </c>
      <c r="J134">
        <v>4082464.153988603</v>
      </c>
      <c r="K134">
        <v>6015893.1019200366</v>
      </c>
      <c r="L134">
        <v>15242860.003131349</v>
      </c>
      <c r="M134">
        <v>15242860.003131336</v>
      </c>
      <c r="N134">
        <v>701204.82565717027</v>
      </c>
      <c r="O134">
        <v>9397152.4302514475</v>
      </c>
      <c r="P134">
        <v>382013.77845670184</v>
      </c>
      <c r="Q134">
        <v>47010.398705462234</v>
      </c>
      <c r="R134">
        <v>45476.562779189378</v>
      </c>
      <c r="S134">
        <v>204976.56936332196</v>
      </c>
      <c r="T134">
        <v>21727.516352512139</v>
      </c>
      <c r="U134">
        <v>454.12993712781747</v>
      </c>
      <c r="V134">
        <v>278531693.90103811</v>
      </c>
    </row>
    <row r="135" spans="1:22" x14ac:dyDescent="0.25">
      <c r="A135" t="s">
        <v>54</v>
      </c>
      <c r="B135" t="s">
        <v>2</v>
      </c>
      <c r="C135">
        <v>0.10899874797941171</v>
      </c>
      <c r="D135">
        <v>1.1809999999999994E-2</v>
      </c>
      <c r="E135">
        <v>9.7188747979411766E-2</v>
      </c>
      <c r="F135">
        <v>3.6107186994852949E-2</v>
      </c>
      <c r="G135">
        <v>7.2891560984558831E-2</v>
      </c>
      <c r="H135">
        <v>0.17499999999999991</v>
      </c>
      <c r="I135">
        <v>0.10600000000000001</v>
      </c>
      <c r="J135">
        <v>232045.21312669944</v>
      </c>
      <c r="K135">
        <v>659294.79600932274</v>
      </c>
      <c r="L135">
        <v>1195639.001214799</v>
      </c>
      <c r="M135">
        <v>1195639.0012147995</v>
      </c>
      <c r="N135">
        <v>195561.34670329222</v>
      </c>
      <c r="O135">
        <v>695778.66243273008</v>
      </c>
      <c r="P135">
        <v>142169.69533235813</v>
      </c>
      <c r="Q135">
        <v>18063.91464798175</v>
      </c>
      <c r="R135">
        <v>16984.762657916028</v>
      </c>
      <c r="S135">
        <v>16584.967509074606</v>
      </c>
      <c r="T135">
        <v>1758.0065559619077</v>
      </c>
      <c r="U135">
        <v>20.96</v>
      </c>
      <c r="V135">
        <v>15823113.484615382</v>
      </c>
    </row>
    <row r="136" spans="1:22" x14ac:dyDescent="0.25">
      <c r="A136" t="s">
        <v>54</v>
      </c>
      <c r="B136" t="s">
        <v>3</v>
      </c>
      <c r="C136">
        <v>5.12277182656787E-2</v>
      </c>
      <c r="D136">
        <v>1.1810000000000015E-2</v>
      </c>
      <c r="E136">
        <v>3.9417718265678706E-2</v>
      </c>
      <c r="F136">
        <v>2.1664429566419705E-2</v>
      </c>
      <c r="G136">
        <v>2.9563288699259095E-2</v>
      </c>
      <c r="H136">
        <v>0.17500000000000032</v>
      </c>
      <c r="I136">
        <v>0.10599999999999997</v>
      </c>
      <c r="J136">
        <v>970239.20547815564</v>
      </c>
      <c r="K136">
        <v>858989.28318012122</v>
      </c>
      <c r="L136">
        <v>2335272.2273890208</v>
      </c>
      <c r="M136">
        <v>2335272.2273890218</v>
      </c>
      <c r="N136">
        <v>60423.905537834624</v>
      </c>
      <c r="O136">
        <v>1768804.5831204427</v>
      </c>
      <c r="P136">
        <v>20740.785004890466</v>
      </c>
      <c r="Q136">
        <v>2583.0709826048551</v>
      </c>
      <c r="R136">
        <v>2472.3287346745033</v>
      </c>
      <c r="S136">
        <v>31308.96999608105</v>
      </c>
      <c r="T136">
        <v>3318.7508195845899</v>
      </c>
      <c r="U136">
        <v>110.99879999999999</v>
      </c>
      <c r="V136">
        <v>66211241.282692343</v>
      </c>
    </row>
    <row r="137" spans="1:22" x14ac:dyDescent="0.25">
      <c r="A137" t="s">
        <v>54</v>
      </c>
      <c r="B137" t="s">
        <v>4</v>
      </c>
      <c r="C137">
        <v>7.1794200565989133E-2</v>
      </c>
      <c r="D137">
        <v>1.1809999999999998E-2</v>
      </c>
      <c r="E137">
        <v>5.9984200565989118E-2</v>
      </c>
      <c r="F137">
        <v>2.6806050141497277E-2</v>
      </c>
      <c r="G137">
        <v>4.4988150424491828E-2</v>
      </c>
      <c r="H137">
        <v>0.17499999999999996</v>
      </c>
      <c r="I137">
        <v>0.10599999999999997</v>
      </c>
      <c r="J137">
        <v>390718.73115088104</v>
      </c>
      <c r="K137">
        <v>528471.21693027008</v>
      </c>
      <c r="L137">
        <v>1458783.4651564192</v>
      </c>
      <c r="M137">
        <v>1458783.4651564192</v>
      </c>
      <c r="N137">
        <v>31657.546408598078</v>
      </c>
      <c r="O137">
        <v>887532.40167255327</v>
      </c>
      <c r="P137">
        <v>8152.2693787275857</v>
      </c>
      <c r="Q137">
        <v>978.27232544731021</v>
      </c>
      <c r="R137">
        <v>967.83742064253897</v>
      </c>
      <c r="S137">
        <v>19492.917978101472</v>
      </c>
      <c r="T137">
        <v>2066.2493056787557</v>
      </c>
      <c r="U137">
        <v>49.959900000000005</v>
      </c>
      <c r="V137">
        <v>26653077.93403846</v>
      </c>
    </row>
    <row r="138" spans="1:22" x14ac:dyDescent="0.25">
      <c r="A138" t="s">
        <v>54</v>
      </c>
      <c r="B138" t="s">
        <v>5</v>
      </c>
      <c r="C138">
        <v>8.0163010310083826E-2</v>
      </c>
      <c r="D138">
        <v>1.1810000000000022E-2</v>
      </c>
      <c r="E138">
        <v>6.8353010310083923E-2</v>
      </c>
      <c r="F138">
        <v>2.8898252577520926E-2</v>
      </c>
      <c r="G138">
        <v>5.1264757732562942E-2</v>
      </c>
      <c r="H138">
        <v>0.17499999999999977</v>
      </c>
      <c r="I138">
        <v>0.10600000000000039</v>
      </c>
      <c r="J138">
        <v>2074748.7729646817</v>
      </c>
      <c r="K138">
        <v>3325144.878185784</v>
      </c>
      <c r="L138">
        <v>8542941.1049914695</v>
      </c>
      <c r="M138">
        <v>8542941.1049914639</v>
      </c>
      <c r="N138">
        <v>358123.38239147421</v>
      </c>
      <c r="O138">
        <v>5041770.2687589899</v>
      </c>
      <c r="P138">
        <v>186733.54121683131</v>
      </c>
      <c r="Q138">
        <v>22479.042246560995</v>
      </c>
      <c r="R138">
        <v>22176.533847119579</v>
      </c>
      <c r="S138">
        <v>114587.94311117423</v>
      </c>
      <c r="T138">
        <v>12146.321969784471</v>
      </c>
      <c r="U138">
        <v>227.86640000000003</v>
      </c>
      <c r="V138">
        <v>141550740.49796167</v>
      </c>
    </row>
    <row r="139" spans="1:22" x14ac:dyDescent="0.25">
      <c r="A139" t="s">
        <v>54</v>
      </c>
      <c r="B139" t="s">
        <v>6</v>
      </c>
      <c r="C139">
        <v>7.1975879031963758E-2</v>
      </c>
      <c r="D139">
        <v>1.1809999999999987E-2</v>
      </c>
      <c r="E139">
        <v>6.0165879031963687E-2</v>
      </c>
      <c r="F139">
        <v>2.6851469757990926E-2</v>
      </c>
      <c r="G139">
        <v>4.5124409273972751E-2</v>
      </c>
      <c r="H139">
        <v>0.17499999999999993</v>
      </c>
      <c r="I139">
        <v>0.106</v>
      </c>
      <c r="J139">
        <v>328322.87674774136</v>
      </c>
      <c r="K139">
        <v>481805.48417250649</v>
      </c>
      <c r="L139">
        <v>1262154.9203105676</v>
      </c>
      <c r="M139">
        <v>1262154.9203105678</v>
      </c>
      <c r="N139">
        <v>45815.38305173791</v>
      </c>
      <c r="O139">
        <v>764312.97786850994</v>
      </c>
      <c r="P139">
        <v>21756.610662725812</v>
      </c>
      <c r="Q139">
        <v>2610.7932795270972</v>
      </c>
      <c r="R139">
        <v>2582.944817878808</v>
      </c>
      <c r="S139">
        <v>17056.993030385438</v>
      </c>
      <c r="T139">
        <v>1808.0412612208568</v>
      </c>
      <c r="U139">
        <v>34.384837127817065</v>
      </c>
      <c r="V139">
        <v>22411176.986346148</v>
      </c>
    </row>
    <row r="140" spans="1:22" x14ac:dyDescent="0.25">
      <c r="A140" t="s">
        <v>54</v>
      </c>
      <c r="B140" t="s">
        <v>7</v>
      </c>
      <c r="U140">
        <v>9.9599999999999991</v>
      </c>
    </row>
    <row r="141" spans="1:22" x14ac:dyDescent="0.25">
      <c r="A141" t="s">
        <v>55</v>
      </c>
      <c r="B141" t="s">
        <v>1</v>
      </c>
      <c r="C141">
        <v>9.2713624035904982E-2</v>
      </c>
      <c r="D141">
        <v>1.1809999999999991E-2</v>
      </c>
      <c r="E141">
        <v>8.0903624035905064E-2</v>
      </c>
      <c r="F141">
        <v>3.2035906008976246E-2</v>
      </c>
      <c r="G141">
        <v>6.0677718026928784E-2</v>
      </c>
      <c r="H141">
        <v>0.17500000000000013</v>
      </c>
      <c r="I141">
        <v>0.14099999999999999</v>
      </c>
      <c r="J141">
        <v>600535.41275469959</v>
      </c>
      <c r="K141">
        <v>1307609.4198203504</v>
      </c>
      <c r="L141">
        <v>2872181.0518581546</v>
      </c>
      <c r="M141">
        <v>2872181.051858156</v>
      </c>
      <c r="N141">
        <v>262661.80190072441</v>
      </c>
      <c r="O141">
        <v>1645483.0306743258</v>
      </c>
      <c r="P141">
        <v>171446.27068320519</v>
      </c>
      <c r="Q141">
        <v>20767.805029651572</v>
      </c>
      <c r="R141">
        <v>27102.184675512806</v>
      </c>
      <c r="S141">
        <v>37989.081080065109</v>
      </c>
      <c r="T141">
        <v>5356.460432289181</v>
      </c>
      <c r="U141">
        <v>62.0518</v>
      </c>
      <c r="V141">
        <v>39665284.587692298</v>
      </c>
    </row>
    <row r="142" spans="1:22" x14ac:dyDescent="0.25">
      <c r="A142" t="s">
        <v>55</v>
      </c>
      <c r="B142" t="s">
        <v>2</v>
      </c>
      <c r="C142">
        <v>0.11279701197138223</v>
      </c>
      <c r="D142">
        <v>1.1809999999999999E-2</v>
      </c>
      <c r="E142">
        <v>0.1009870119713822</v>
      </c>
      <c r="F142">
        <v>3.7056752992845547E-2</v>
      </c>
      <c r="G142">
        <v>7.5740258978536659E-2</v>
      </c>
      <c r="H142">
        <v>0.17499999999999996</v>
      </c>
      <c r="I142">
        <v>0.14099999999999999</v>
      </c>
      <c r="J142">
        <v>119304.60271232847</v>
      </c>
      <c r="K142">
        <v>428389.53544263646</v>
      </c>
      <c r="L142">
        <v>671266.34958637774</v>
      </c>
      <c r="M142">
        <v>671266.34958637774</v>
      </c>
      <c r="N142">
        <v>153475.56418538291</v>
      </c>
      <c r="O142">
        <v>394218.5739695821</v>
      </c>
      <c r="P142">
        <v>111906.08347483751</v>
      </c>
      <c r="Q142">
        <v>13428.730016980502</v>
      </c>
      <c r="R142">
        <v>17672.208702346339</v>
      </c>
      <c r="S142">
        <v>9174.8834278865997</v>
      </c>
      <c r="T142">
        <v>1293.6585633320101</v>
      </c>
      <c r="U142">
        <v>10.620000000000001</v>
      </c>
      <c r="V142">
        <v>7877027.0423076926</v>
      </c>
    </row>
    <row r="143" spans="1:22" x14ac:dyDescent="0.25">
      <c r="A143" t="s">
        <v>55</v>
      </c>
      <c r="B143" t="s">
        <v>3</v>
      </c>
      <c r="C143">
        <v>4.7344877018603487E-2</v>
      </c>
      <c r="D143">
        <v>1.1809999999999998E-2</v>
      </c>
      <c r="E143">
        <v>3.5534877018603486E-2</v>
      </c>
      <c r="F143">
        <v>2.0693719254650876E-2</v>
      </c>
      <c r="G143">
        <v>2.6651157763952611E-2</v>
      </c>
      <c r="H143">
        <v>0.17500000000000002</v>
      </c>
      <c r="I143">
        <v>0.14100000000000001</v>
      </c>
      <c r="J143">
        <v>164082.26866081409</v>
      </c>
      <c r="K143">
        <v>132167.61253133739</v>
      </c>
      <c r="L143">
        <v>348438.18971241964</v>
      </c>
      <c r="M143">
        <v>348438.18971241976</v>
      </c>
      <c r="N143">
        <v>12016.161970398156</v>
      </c>
      <c r="O143">
        <v>284233.7192217533</v>
      </c>
      <c r="P143">
        <v>5341.1635030461484</v>
      </c>
      <c r="Q143">
        <v>640.93962036553785</v>
      </c>
      <c r="R143">
        <v>843.47654040104771</v>
      </c>
      <c r="S143">
        <v>4549.1518900836127</v>
      </c>
      <c r="T143">
        <v>641.4304165017893</v>
      </c>
      <c r="U143">
        <v>17.301299999999998</v>
      </c>
      <c r="V143">
        <v>10838071.070576923</v>
      </c>
    </row>
    <row r="144" spans="1:22" x14ac:dyDescent="0.25">
      <c r="A144" t="s">
        <v>55</v>
      </c>
      <c r="B144" t="s">
        <v>4</v>
      </c>
      <c r="C144">
        <v>9.8511522419604841E-2</v>
      </c>
      <c r="D144">
        <v>1.1809999999999999E-2</v>
      </c>
      <c r="E144">
        <v>8.6701522419604826E-2</v>
      </c>
      <c r="F144">
        <v>3.3485380604901208E-2</v>
      </c>
      <c r="G144">
        <v>6.502614181470362E-2</v>
      </c>
      <c r="H144">
        <v>0.17500000000000002</v>
      </c>
      <c r="I144">
        <v>0.14099999999999999</v>
      </c>
      <c r="J144">
        <v>94723.878445599912</v>
      </c>
      <c r="K144">
        <v>191029.11455738032</v>
      </c>
      <c r="L144">
        <v>503865.63872157258</v>
      </c>
      <c r="M144">
        <v>503865.6387215727</v>
      </c>
      <c r="N144">
        <v>17305.426237642125</v>
      </c>
      <c r="O144">
        <v>268447.56676533818</v>
      </c>
      <c r="P144">
        <v>7675.172698074156</v>
      </c>
      <c r="Q144">
        <v>921.02072376889873</v>
      </c>
      <c r="R144">
        <v>1212.0632724798704</v>
      </c>
      <c r="S144">
        <v>6570.7007391053367</v>
      </c>
      <c r="T144">
        <v>926.46880421385231</v>
      </c>
      <c r="U144">
        <v>11.7561</v>
      </c>
      <c r="V144">
        <v>6265819.3773076916</v>
      </c>
    </row>
    <row r="145" spans="1:22" x14ac:dyDescent="0.25">
      <c r="A145" t="s">
        <v>55</v>
      </c>
      <c r="B145" t="s">
        <v>5</v>
      </c>
      <c r="C145">
        <v>0.11048189376171443</v>
      </c>
      <c r="D145">
        <v>1.1809999999999996E-2</v>
      </c>
      <c r="E145">
        <v>9.8671893761714397E-2</v>
      </c>
      <c r="F145">
        <v>3.6477973440428607E-2</v>
      </c>
      <c r="G145">
        <v>7.4003920321285818E-2</v>
      </c>
      <c r="H145">
        <v>0.17499999999999996</v>
      </c>
      <c r="I145">
        <v>0.14099999999999999</v>
      </c>
      <c r="J145">
        <v>189567.81383417989</v>
      </c>
      <c r="K145">
        <v>434356.32758224569</v>
      </c>
      <c r="L145">
        <v>1091855.3149858986</v>
      </c>
      <c r="M145">
        <v>1091855.3149858986</v>
      </c>
      <c r="N145">
        <v>52803.416940209572</v>
      </c>
      <c r="O145">
        <v>571120.72447621578</v>
      </c>
      <c r="P145">
        <v>28410.235128212953</v>
      </c>
      <c r="Q145">
        <v>3603.4807630525006</v>
      </c>
      <c r="R145">
        <v>4513.9339406684285</v>
      </c>
      <c r="S145">
        <v>14264.475993230162</v>
      </c>
      <c r="T145">
        <v>2011.2911150454524</v>
      </c>
      <c r="U145">
        <v>19.182600000000001</v>
      </c>
      <c r="V145">
        <v>12516229.596153842</v>
      </c>
    </row>
    <row r="146" spans="1:22" x14ac:dyDescent="0.25">
      <c r="A146" t="s">
        <v>55</v>
      </c>
      <c r="B146" t="s">
        <v>6</v>
      </c>
      <c r="U146">
        <v>1.3418000000000001</v>
      </c>
    </row>
    <row r="147" spans="1:22" x14ac:dyDescent="0.25">
      <c r="A147" t="s">
        <v>55</v>
      </c>
      <c r="B147" t="s">
        <v>7</v>
      </c>
      <c r="U147">
        <v>1.85</v>
      </c>
    </row>
    <row r="148" spans="1:22" x14ac:dyDescent="0.25">
      <c r="A148" t="s">
        <v>56</v>
      </c>
      <c r="B148" t="s">
        <v>1</v>
      </c>
      <c r="C148">
        <v>8.7661969204459123E-2</v>
      </c>
      <c r="D148">
        <v>1.181000000000001E-2</v>
      </c>
      <c r="E148">
        <v>7.5851969204459191E-2</v>
      </c>
      <c r="F148">
        <v>3.0772992301114774E-2</v>
      </c>
      <c r="G148">
        <v>5.6888976903344393E-2</v>
      </c>
      <c r="H148">
        <v>0.17500000000000024</v>
      </c>
      <c r="I148">
        <v>0.14099999999999996</v>
      </c>
      <c r="J148">
        <v>989524.51124463382</v>
      </c>
      <c r="K148">
        <v>1696296.7694790338</v>
      </c>
      <c r="L148">
        <v>4443900.5322080674</v>
      </c>
      <c r="M148">
        <v>4443900.5322080683</v>
      </c>
      <c r="N148">
        <v>161247.44405725971</v>
      </c>
      <c r="O148">
        <v>2524573.8366664089</v>
      </c>
      <c r="P148">
        <v>74542.416005325373</v>
      </c>
      <c r="Q148">
        <v>8956.6913116802261</v>
      </c>
      <c r="R148">
        <v>11773.37413169779</v>
      </c>
      <c r="S148">
        <v>57822.053118803909</v>
      </c>
      <c r="T148">
        <v>8152.9094897513542</v>
      </c>
      <c r="U148">
        <v>106.38257571012994</v>
      </c>
      <c r="V148">
        <v>65437016.155787058</v>
      </c>
    </row>
    <row r="149" spans="1:22" x14ac:dyDescent="0.25">
      <c r="A149" t="s">
        <v>56</v>
      </c>
      <c r="B149" t="s">
        <v>2</v>
      </c>
      <c r="C149">
        <v>3.5648341184620652E-2</v>
      </c>
      <c r="D149">
        <v>1.1809999999999999E-2</v>
      </c>
      <c r="E149">
        <v>2.3838341184620648E-2</v>
      </c>
      <c r="F149">
        <v>1.7769585296155157E-2</v>
      </c>
      <c r="G149">
        <v>1.7878755888465488E-2</v>
      </c>
      <c r="H149">
        <v>0.17499999999999999</v>
      </c>
      <c r="I149">
        <v>0.14099999999999999</v>
      </c>
      <c r="J149">
        <v>113179.48050427825</v>
      </c>
      <c r="K149">
        <v>49578.55900509045</v>
      </c>
      <c r="L149">
        <v>125501.08676291189</v>
      </c>
      <c r="M149">
        <v>125501.08676291193</v>
      </c>
      <c r="N149">
        <v>5808.6475630898785</v>
      </c>
      <c r="O149">
        <v>156949.39194627886</v>
      </c>
      <c r="P149">
        <v>3083.4758258249685</v>
      </c>
      <c r="Q149">
        <v>370.01709909899625</v>
      </c>
      <c r="R149">
        <v>486.94250241427898</v>
      </c>
      <c r="S149">
        <v>1637.346306530771</v>
      </c>
      <c r="T149">
        <v>230.86582922083866</v>
      </c>
      <c r="U149">
        <v>10.9099</v>
      </c>
      <c r="V149">
        <v>7472992.360384617</v>
      </c>
    </row>
    <row r="150" spans="1:22" x14ac:dyDescent="0.25">
      <c r="A150" t="s">
        <v>56</v>
      </c>
      <c r="B150" t="s">
        <v>3</v>
      </c>
      <c r="C150">
        <v>7.8140066832272551E-2</v>
      </c>
      <c r="D150">
        <v>1.1809999999999994E-2</v>
      </c>
      <c r="E150">
        <v>6.6330066832272577E-2</v>
      </c>
      <c r="F150">
        <v>2.8392516708068142E-2</v>
      </c>
      <c r="G150">
        <v>4.9747550124204419E-2</v>
      </c>
      <c r="H150">
        <v>0.17499999999999996</v>
      </c>
      <c r="I150">
        <v>0.14100000000000004</v>
      </c>
      <c r="J150">
        <v>301035.8682967684</v>
      </c>
      <c r="K150">
        <v>443468.77550662489</v>
      </c>
      <c r="L150">
        <v>1215489.6145070223</v>
      </c>
      <c r="M150">
        <v>1215489.6145070225</v>
      </c>
      <c r="N150">
        <v>28729.178003213136</v>
      </c>
      <c r="O150">
        <v>715775.46580018022</v>
      </c>
      <c r="P150">
        <v>8376.835150312234</v>
      </c>
      <c r="Q150">
        <v>1012.0321231603477</v>
      </c>
      <c r="R150">
        <v>1323.8302855596339</v>
      </c>
      <c r="S150">
        <v>15790.079267467974</v>
      </c>
      <c r="T150">
        <v>2226.4011767129828</v>
      </c>
      <c r="U150">
        <v>33.059100000000001</v>
      </c>
      <c r="V150">
        <v>19909922.124230772</v>
      </c>
    </row>
    <row r="151" spans="1:22" x14ac:dyDescent="0.25">
      <c r="A151" t="s">
        <v>56</v>
      </c>
      <c r="B151" t="s">
        <v>4</v>
      </c>
      <c r="C151">
        <v>0.10313567846932953</v>
      </c>
      <c r="D151">
        <v>1.1809999999999998E-2</v>
      </c>
      <c r="E151">
        <v>9.1325678469329513E-2</v>
      </c>
      <c r="F151">
        <v>3.4641419617332386E-2</v>
      </c>
      <c r="G151">
        <v>6.8494258851997156E-2</v>
      </c>
      <c r="H151">
        <v>0.17500000000000002</v>
      </c>
      <c r="I151">
        <v>0.14099999999999999</v>
      </c>
      <c r="J151">
        <v>99188.025584271105</v>
      </c>
      <c r="K151">
        <v>205734.16178421857</v>
      </c>
      <c r="L151">
        <v>569369.89065223013</v>
      </c>
      <c r="M151">
        <v>569369.89065223024</v>
      </c>
      <c r="N151">
        <v>11958.148675106291</v>
      </c>
      <c r="O151">
        <v>292964.03869338334</v>
      </c>
      <c r="P151">
        <v>2766.2391533812925</v>
      </c>
      <c r="Q151">
        <v>331.94869840575507</v>
      </c>
      <c r="R151">
        <v>436.84448710197364</v>
      </c>
      <c r="S151">
        <v>7382.2229064131161</v>
      </c>
      <c r="T151">
        <v>1040.8934298042493</v>
      </c>
      <c r="U151">
        <v>12.402100000000001</v>
      </c>
      <c r="V151">
        <v>6564285.3380769249</v>
      </c>
    </row>
    <row r="152" spans="1:22" x14ac:dyDescent="0.25">
      <c r="A152" t="s">
        <v>56</v>
      </c>
      <c r="B152" t="s">
        <v>5</v>
      </c>
      <c r="C152">
        <v>0.10613445683135703</v>
      </c>
      <c r="D152">
        <v>1.1809999999999999E-2</v>
      </c>
      <c r="E152">
        <v>9.4324456831357012E-2</v>
      </c>
      <c r="F152">
        <v>3.5391114207839247E-2</v>
      </c>
      <c r="G152">
        <v>7.0743342623517766E-2</v>
      </c>
      <c r="H152">
        <v>0.17500000000000002</v>
      </c>
      <c r="I152">
        <v>0.14100000000000001</v>
      </c>
      <c r="J152">
        <v>426914.35095268663</v>
      </c>
      <c r="K152">
        <v>950615.04402701836</v>
      </c>
      <c r="L152">
        <v>2421031.4593689591</v>
      </c>
      <c r="M152">
        <v>2421031.4593689586</v>
      </c>
      <c r="N152">
        <v>107703.41817802377</v>
      </c>
      <c r="O152">
        <v>1269825.9768016809</v>
      </c>
      <c r="P152">
        <v>56109.811954583129</v>
      </c>
      <c r="Q152">
        <v>6733.1774345499744</v>
      </c>
      <c r="R152">
        <v>8860.8615038677672</v>
      </c>
      <c r="S152">
        <v>31550.891573201996</v>
      </c>
      <c r="T152">
        <v>4448.6757118214819</v>
      </c>
      <c r="U152">
        <v>45.284175710129915</v>
      </c>
      <c r="V152">
        <v>28258047.257517837</v>
      </c>
    </row>
    <row r="153" spans="1:22" x14ac:dyDescent="0.25">
      <c r="A153" t="s">
        <v>56</v>
      </c>
      <c r="B153" t="s">
        <v>6</v>
      </c>
      <c r="U153">
        <v>2.4710999999999999</v>
      </c>
    </row>
    <row r="154" spans="1:22" x14ac:dyDescent="0.25">
      <c r="A154" t="s">
        <v>56</v>
      </c>
      <c r="B154" t="s">
        <v>7</v>
      </c>
      <c r="U154">
        <v>2.2561999999999998</v>
      </c>
    </row>
    <row r="155" spans="1:22" x14ac:dyDescent="0.25">
      <c r="A155" t="s">
        <v>57</v>
      </c>
      <c r="B155" t="s">
        <v>1</v>
      </c>
      <c r="C155">
        <v>8.6797347789113896E-2</v>
      </c>
      <c r="D155">
        <v>1.1810000000000062E-2</v>
      </c>
      <c r="E155">
        <v>7.4987347789114922E-2</v>
      </c>
      <c r="F155">
        <v>3.0556836947278565E-2</v>
      </c>
      <c r="G155">
        <v>5.6240510841836171E-2</v>
      </c>
      <c r="H155">
        <v>0.17500000000000115</v>
      </c>
      <c r="I155">
        <v>0.14100000000000035</v>
      </c>
      <c r="J155">
        <v>9046387.1411159784</v>
      </c>
      <c r="K155">
        <v>15620938.084047373</v>
      </c>
      <c r="L155">
        <v>41398690.245265521</v>
      </c>
      <c r="M155">
        <v>41398690.245265648</v>
      </c>
      <c r="N155">
        <v>1366031.0017191917</v>
      </c>
      <c r="O155">
        <v>23301294.223444141</v>
      </c>
      <c r="P155">
        <v>587251.59962926386</v>
      </c>
      <c r="Q155">
        <v>72152.708119296032</v>
      </c>
      <c r="R155">
        <v>92976.007392546933</v>
      </c>
      <c r="S155">
        <v>537818.30550224218</v>
      </c>
      <c r="T155">
        <v>75832.381075816069</v>
      </c>
      <c r="U155">
        <v>993.97590000000002</v>
      </c>
      <c r="V155">
        <v>598120645.30221963</v>
      </c>
    </row>
    <row r="156" spans="1:22" x14ac:dyDescent="0.25">
      <c r="A156" t="s">
        <v>57</v>
      </c>
      <c r="B156" t="s">
        <v>2</v>
      </c>
      <c r="C156">
        <v>6.9133650747710787E-2</v>
      </c>
      <c r="D156">
        <v>1.1809999999999991E-2</v>
      </c>
      <c r="E156">
        <v>5.7323650747710848E-2</v>
      </c>
      <c r="F156">
        <v>2.6140912686927711E-2</v>
      </c>
      <c r="G156">
        <v>4.2992738060783117E-2</v>
      </c>
      <c r="H156">
        <v>0.17499999999999993</v>
      </c>
      <c r="I156">
        <v>0.14099999999999996</v>
      </c>
      <c r="J156">
        <v>415349.90896637505</v>
      </c>
      <c r="K156">
        <v>654640.90546014707</v>
      </c>
      <c r="L156">
        <v>1317721.8226721194</v>
      </c>
      <c r="M156">
        <v>1317721.8226721194</v>
      </c>
      <c r="N156">
        <v>161550.2234270809</v>
      </c>
      <c r="O156">
        <v>908440.59099944157</v>
      </c>
      <c r="P156">
        <v>110479.99270536315</v>
      </c>
      <c r="Q156">
        <v>13661.430662063534</v>
      </c>
      <c r="R156">
        <v>17503.940694807163</v>
      </c>
      <c r="S156">
        <v>17445.100232117991</v>
      </c>
      <c r="T156">
        <v>2459.7591327286382</v>
      </c>
      <c r="U156">
        <v>38.416800000000009</v>
      </c>
      <c r="V156">
        <v>27405939.463076923</v>
      </c>
    </row>
    <row r="157" spans="1:22" x14ac:dyDescent="0.25">
      <c r="A157" t="s">
        <v>57</v>
      </c>
      <c r="B157" t="s">
        <v>3</v>
      </c>
      <c r="C157">
        <v>7.8569592505703528E-2</v>
      </c>
      <c r="D157">
        <v>1.1810000000000039E-2</v>
      </c>
      <c r="E157">
        <v>6.6759592505703333E-2</v>
      </c>
      <c r="F157">
        <v>2.8499898126425911E-2</v>
      </c>
      <c r="G157">
        <v>5.0069694379277642E-2</v>
      </c>
      <c r="H157">
        <v>0.17499999999999946</v>
      </c>
      <c r="I157">
        <v>0.14099999999999915</v>
      </c>
      <c r="J157">
        <v>2821773.9854642116</v>
      </c>
      <c r="K157">
        <v>4278492.8852436226</v>
      </c>
      <c r="L157">
        <v>11552865.890160467</v>
      </c>
      <c r="M157">
        <v>11552865.890160488</v>
      </c>
      <c r="N157">
        <v>320653.19139259774</v>
      </c>
      <c r="O157">
        <v>6779613.6793152373</v>
      </c>
      <c r="P157">
        <v>116685.16297056804</v>
      </c>
      <c r="Q157">
        <v>14293.054211225097</v>
      </c>
      <c r="R157">
        <v>18467.928622632833</v>
      </c>
      <c r="S157">
        <v>150049.99613336695</v>
      </c>
      <c r="T157">
        <v>21157.049454804721</v>
      </c>
      <c r="U157">
        <v>309.26680000000005</v>
      </c>
      <c r="V157">
        <v>186569272.69023073</v>
      </c>
    </row>
    <row r="158" spans="1:22" x14ac:dyDescent="0.25">
      <c r="A158" t="s">
        <v>57</v>
      </c>
      <c r="B158" t="s">
        <v>4</v>
      </c>
      <c r="C158">
        <v>9.0204145908123493E-2</v>
      </c>
      <c r="D158">
        <v>1.181000000000002E-2</v>
      </c>
      <c r="E158">
        <v>7.83941459081232E-2</v>
      </c>
      <c r="F158">
        <v>3.1408536477030832E-2</v>
      </c>
      <c r="G158">
        <v>5.8795609431092494E-2</v>
      </c>
      <c r="H158">
        <v>0.17500000000000035</v>
      </c>
      <c r="I158">
        <v>0.14099999999999974</v>
      </c>
      <c r="J158">
        <v>1161384.6499944916</v>
      </c>
      <c r="K158">
        <v>2063824.662323877</v>
      </c>
      <c r="L158">
        <v>5640119.7254427671</v>
      </c>
      <c r="M158">
        <v>5640119.7254427718</v>
      </c>
      <c r="N158">
        <v>137838.56538221519</v>
      </c>
      <c r="O158">
        <v>3087370.7469361532</v>
      </c>
      <c r="P158">
        <v>42470.274038418123</v>
      </c>
      <c r="Q158">
        <v>5096.4328846101753</v>
      </c>
      <c r="R158">
        <v>6706.905676146991</v>
      </c>
      <c r="S158">
        <v>73238.345997405399</v>
      </c>
      <c r="T158">
        <v>10326.606785634158</v>
      </c>
      <c r="U158">
        <v>142.5052</v>
      </c>
      <c r="V158">
        <v>76852792.110961512</v>
      </c>
    </row>
    <row r="159" spans="1:22" x14ac:dyDescent="0.25">
      <c r="A159" t="s">
        <v>57</v>
      </c>
      <c r="B159" t="s">
        <v>5</v>
      </c>
      <c r="C159">
        <v>9.6620543016967791E-2</v>
      </c>
      <c r="D159">
        <v>1.181000000000001E-2</v>
      </c>
      <c r="E159">
        <v>8.4810543016967693E-2</v>
      </c>
      <c r="F159">
        <v>3.3012635754242091E-2</v>
      </c>
      <c r="G159">
        <v>6.3607907262726041E-2</v>
      </c>
      <c r="H159">
        <v>0.17499999999999905</v>
      </c>
      <c r="I159">
        <v>0.1409999999999991</v>
      </c>
      <c r="J159">
        <v>3769720.2002670644</v>
      </c>
      <c r="K159">
        <v>7379310.1078046504</v>
      </c>
      <c r="L159">
        <v>19560077.444733076</v>
      </c>
      <c r="M159">
        <v>19560077.444733061</v>
      </c>
      <c r="N159">
        <v>644463.21967020072</v>
      </c>
      <c r="O159">
        <v>10504567.0884015</v>
      </c>
      <c r="P159">
        <v>276966.88144380995</v>
      </c>
      <c r="Q159">
        <v>33833.97118954717</v>
      </c>
      <c r="R159">
        <v>43822.920221303364</v>
      </c>
      <c r="S159">
        <v>254022.30220468994</v>
      </c>
      <c r="T159">
        <v>35817.144610861265</v>
      </c>
      <c r="U159">
        <v>406.7843000000002</v>
      </c>
      <c r="V159">
        <v>249369219.53891149</v>
      </c>
    </row>
    <row r="160" spans="1:22" x14ac:dyDescent="0.25">
      <c r="A160" t="s">
        <v>57</v>
      </c>
      <c r="B160" t="s">
        <v>6</v>
      </c>
      <c r="C160">
        <v>6.8322779254683927E-2</v>
      </c>
      <c r="D160">
        <v>1.1809999999999991E-2</v>
      </c>
      <c r="E160">
        <v>5.6512779254683898E-2</v>
      </c>
      <c r="F160">
        <v>2.5938194813670972E-2</v>
      </c>
      <c r="G160">
        <v>4.2384584441012882E-2</v>
      </c>
      <c r="H160">
        <v>0.17499999999999999</v>
      </c>
      <c r="I160">
        <v>0.14100000000000001</v>
      </c>
      <c r="J160">
        <v>420452.32841720607</v>
      </c>
      <c r="K160">
        <v>556124.93032380799</v>
      </c>
      <c r="L160">
        <v>1449319.3465538358</v>
      </c>
      <c r="M160">
        <v>1449319.3465538363</v>
      </c>
      <c r="N160">
        <v>54763.86110439722</v>
      </c>
      <c r="O160">
        <v>921813.39763661695</v>
      </c>
      <c r="P160">
        <v>25841.883785594851</v>
      </c>
      <c r="Q160">
        <v>3358.8997037052945</v>
      </c>
      <c r="R160">
        <v>4117.3104719913199</v>
      </c>
      <c r="S160">
        <v>18795.589082476523</v>
      </c>
      <c r="T160">
        <v>2650.1780606291904</v>
      </c>
      <c r="U160">
        <v>45.908499999999997</v>
      </c>
      <c r="V160">
        <v>27727372.447115388</v>
      </c>
    </row>
    <row r="161" spans="1:22" x14ac:dyDescent="0.25">
      <c r="A161" t="s">
        <v>57</v>
      </c>
      <c r="B161" t="s">
        <v>7</v>
      </c>
      <c r="C161">
        <v>7.8770737226139143E-2</v>
      </c>
      <c r="D161">
        <v>1.1809999999999996E-2</v>
      </c>
      <c r="E161">
        <v>6.6960737226139141E-2</v>
      </c>
      <c r="F161">
        <v>2.8550184306534762E-2</v>
      </c>
      <c r="G161">
        <v>5.0220552919604304E-2</v>
      </c>
      <c r="H161">
        <v>0.17500000000000004</v>
      </c>
      <c r="I161">
        <v>0.14099999999999999</v>
      </c>
      <c r="J161">
        <v>457706.06800662872</v>
      </c>
      <c r="K161">
        <v>688544.59289129497</v>
      </c>
      <c r="L161">
        <v>1878586.0157032332</v>
      </c>
      <c r="M161">
        <v>1878586.0157032334</v>
      </c>
      <c r="N161">
        <v>46761.940742663341</v>
      </c>
      <c r="O161">
        <v>1099488.7201552605</v>
      </c>
      <c r="P161">
        <v>14807.404685509695</v>
      </c>
      <c r="Q161">
        <v>1908.9194681447507</v>
      </c>
      <c r="R161">
        <v>2357.0017056652764</v>
      </c>
      <c r="S161">
        <v>24266.971852185125</v>
      </c>
      <c r="T161">
        <v>3421.6430311581012</v>
      </c>
      <c r="U161">
        <v>51.094299999999997</v>
      </c>
      <c r="V161">
        <v>30196049.051923074</v>
      </c>
    </row>
    <row r="162" spans="1:22" x14ac:dyDescent="0.25">
      <c r="A162" t="s">
        <v>58</v>
      </c>
      <c r="B162" t="s">
        <v>1</v>
      </c>
      <c r="C162">
        <v>8.043788970073322E-2</v>
      </c>
      <c r="D162">
        <v>1.1809999999999932E-2</v>
      </c>
      <c r="E162">
        <v>6.8627889700734926E-2</v>
      </c>
      <c r="F162">
        <v>2.8966972425183226E-2</v>
      </c>
      <c r="G162">
        <v>5.1470917275550553E-2</v>
      </c>
      <c r="H162">
        <v>0.17500000000000243</v>
      </c>
      <c r="I162">
        <v>0.1410000000000024</v>
      </c>
      <c r="J162">
        <v>27115154.623322316</v>
      </c>
      <c r="K162">
        <v>42256030.03462217</v>
      </c>
      <c r="L162">
        <v>114307705.83820564</v>
      </c>
      <c r="M162">
        <v>114307705.83820567</v>
      </c>
      <c r="N162">
        <v>3115096.0664151013</v>
      </c>
      <c r="O162">
        <v>66256088.591529116</v>
      </c>
      <c r="P162">
        <v>1111852.9937138832</v>
      </c>
      <c r="Q162">
        <v>136546.80292222399</v>
      </c>
      <c r="R162">
        <v>176024.37132569103</v>
      </c>
      <c r="S162">
        <v>1481745.7479871425</v>
      </c>
      <c r="T162">
        <v>208926.1504661878</v>
      </c>
      <c r="U162">
        <v>3044.2830791853871</v>
      </c>
      <c r="V162">
        <v>1793458125.3392136</v>
      </c>
    </row>
    <row r="163" spans="1:22" x14ac:dyDescent="0.25">
      <c r="A163" t="s">
        <v>58</v>
      </c>
      <c r="B163" t="s">
        <v>2</v>
      </c>
      <c r="C163">
        <v>5.5300997506259074E-2</v>
      </c>
      <c r="D163">
        <v>1.1810000000000024E-2</v>
      </c>
      <c r="E163">
        <v>4.3490997506259108E-2</v>
      </c>
      <c r="F163">
        <v>2.2682749376564774E-2</v>
      </c>
      <c r="G163">
        <v>3.2618248129694286E-2</v>
      </c>
      <c r="H163">
        <v>0.17500000000000032</v>
      </c>
      <c r="I163">
        <v>0.14099999999999979</v>
      </c>
      <c r="J163">
        <v>1356819.2571309037</v>
      </c>
      <c r="K163">
        <v>1626166.8796731576</v>
      </c>
      <c r="L163">
        <v>3287541.5236205426</v>
      </c>
      <c r="M163">
        <v>3287541.5236205449</v>
      </c>
      <c r="N163">
        <v>397739.77884973167</v>
      </c>
      <c r="O163">
        <v>2585246.3579543284</v>
      </c>
      <c r="P163">
        <v>270707.89313022938</v>
      </c>
      <c r="Q163">
        <v>34133.692395669714</v>
      </c>
      <c r="R163">
        <v>42982.663559151748</v>
      </c>
      <c r="S163">
        <v>43747.177707871284</v>
      </c>
      <c r="T163">
        <v>6168.3520568098502</v>
      </c>
      <c r="U163">
        <v>125.98</v>
      </c>
      <c r="V163">
        <v>89639620.520769209</v>
      </c>
    </row>
    <row r="164" spans="1:22" x14ac:dyDescent="0.25">
      <c r="A164" t="s">
        <v>58</v>
      </c>
      <c r="B164" t="s">
        <v>3</v>
      </c>
      <c r="C164">
        <v>7.0508130360516466E-2</v>
      </c>
      <c r="D164">
        <v>1.1810000000000043E-2</v>
      </c>
      <c r="E164">
        <v>5.8698130360515841E-2</v>
      </c>
      <c r="F164">
        <v>2.6484532590129124E-2</v>
      </c>
      <c r="G164">
        <v>4.4023597770387321E-2</v>
      </c>
      <c r="H164">
        <v>0.17500000000000063</v>
      </c>
      <c r="I164">
        <v>0.14100000000000121</v>
      </c>
      <c r="J164">
        <v>8188066.2557738097</v>
      </c>
      <c r="K164">
        <v>10934663.275324302</v>
      </c>
      <c r="L164">
        <v>29550074.819560263</v>
      </c>
      <c r="M164">
        <v>29550074.81956026</v>
      </c>
      <c r="N164">
        <v>813478.75160314888</v>
      </c>
      <c r="O164">
        <v>18309250.779494967</v>
      </c>
      <c r="P164">
        <v>293139.34966398246</v>
      </c>
      <c r="Q164">
        <v>35571.625229481004</v>
      </c>
      <c r="R164">
        <v>46348.247459978331</v>
      </c>
      <c r="S164">
        <v>384241.48049930501</v>
      </c>
      <c r="T164">
        <v>54178.048750401969</v>
      </c>
      <c r="U164">
        <v>915.99919999999963</v>
      </c>
      <c r="V164">
        <v>541667360.22747314</v>
      </c>
    </row>
    <row r="165" spans="1:22" x14ac:dyDescent="0.25">
      <c r="A165" t="s">
        <v>58</v>
      </c>
      <c r="B165" t="s">
        <v>4</v>
      </c>
      <c r="C165">
        <v>8.225988853415804E-2</v>
      </c>
      <c r="D165">
        <v>1.1810000000000024E-2</v>
      </c>
      <c r="E165">
        <v>7.0449888534157845E-2</v>
      </c>
      <c r="F165">
        <v>2.9422472133539459E-2</v>
      </c>
      <c r="G165">
        <v>5.2837416400618335E-2</v>
      </c>
      <c r="H165">
        <v>0.17500000000000002</v>
      </c>
      <c r="I165">
        <v>0.14099999999999935</v>
      </c>
      <c r="J165">
        <v>1649465.1184487327</v>
      </c>
      <c r="K165">
        <v>2594503.1317770286</v>
      </c>
      <c r="L165">
        <v>7229784.225306496</v>
      </c>
      <c r="M165">
        <v>7229784.2253064895</v>
      </c>
      <c r="N165">
        <v>138431.29250615137</v>
      </c>
      <c r="O165">
        <v>4105536.9577196105</v>
      </c>
      <c r="P165">
        <v>24770.610824382435</v>
      </c>
      <c r="Q165">
        <v>3079.2730686767854</v>
      </c>
      <c r="R165">
        <v>3926.8336289213494</v>
      </c>
      <c r="S165">
        <v>93474.649416449072</v>
      </c>
      <c r="T165">
        <v>13179.925567719294</v>
      </c>
      <c r="U165">
        <v>211.03880000000007</v>
      </c>
      <c r="V165">
        <v>109107691.7388462</v>
      </c>
    </row>
    <row r="166" spans="1:22" x14ac:dyDescent="0.25">
      <c r="A166" t="s">
        <v>58</v>
      </c>
      <c r="B166" t="s">
        <v>5</v>
      </c>
      <c r="C166">
        <v>9.0252309553540619E-2</v>
      </c>
      <c r="D166">
        <v>1.1810000000000154E-2</v>
      </c>
      <c r="E166">
        <v>7.8442309553541867E-2</v>
      </c>
      <c r="F166">
        <v>3.1420577388384933E-2</v>
      </c>
      <c r="G166">
        <v>5.8831732165155574E-2</v>
      </c>
      <c r="H166">
        <v>0.17500000000000215</v>
      </c>
      <c r="I166">
        <v>0.14099999999999879</v>
      </c>
      <c r="J166">
        <v>13976564.904464614</v>
      </c>
      <c r="K166">
        <v>24726081.029388759</v>
      </c>
      <c r="L166">
        <v>67907140.523989081</v>
      </c>
      <c r="M166">
        <v>67907140.523989081</v>
      </c>
      <c r="N166">
        <v>1567775.6410442889</v>
      </c>
      <c r="O166">
        <v>37134870.292809047</v>
      </c>
      <c r="P166">
        <v>442120.77154214389</v>
      </c>
      <c r="Q166">
        <v>53784.795758930515</v>
      </c>
      <c r="R166">
        <v>69922.684989451474</v>
      </c>
      <c r="S166">
        <v>878130.92791744054</v>
      </c>
      <c r="T166">
        <v>123816.46083635892</v>
      </c>
      <c r="U166">
        <v>1564.4052791853737</v>
      </c>
      <c r="V166">
        <v>924593066.244048</v>
      </c>
    </row>
    <row r="167" spans="1:22" x14ac:dyDescent="0.25">
      <c r="A167" t="s">
        <v>58</v>
      </c>
      <c r="B167" t="s">
        <v>6</v>
      </c>
      <c r="C167">
        <v>6.064813811002235E-2</v>
      </c>
      <c r="D167">
        <v>1.1810000000000037E-2</v>
      </c>
      <c r="E167">
        <v>4.8838138110022328E-2</v>
      </c>
      <c r="F167">
        <v>2.4019534527505611E-2</v>
      </c>
      <c r="G167">
        <v>3.6628603582516718E-2</v>
      </c>
      <c r="H167">
        <v>0.17500000000000043</v>
      </c>
      <c r="I167">
        <v>0.14099999999999946</v>
      </c>
      <c r="J167">
        <v>1412536.8141627542</v>
      </c>
      <c r="K167">
        <v>1615507.7655259026</v>
      </c>
      <c r="L167">
        <v>4201993.4006499713</v>
      </c>
      <c r="M167">
        <v>4201993.4006499704</v>
      </c>
      <c r="N167">
        <v>161132.47398193693</v>
      </c>
      <c r="O167">
        <v>2866912.105706722</v>
      </c>
      <c r="P167">
        <v>77021.156565923637</v>
      </c>
      <c r="Q167">
        <v>9486.2310309993645</v>
      </c>
      <c r="R167">
        <v>12197.541651166144</v>
      </c>
      <c r="S167">
        <v>54713.010283826283</v>
      </c>
      <c r="T167">
        <v>7714.534450019496</v>
      </c>
      <c r="U167">
        <v>162.74320000000003</v>
      </c>
      <c r="V167">
        <v>93334722.382307649</v>
      </c>
    </row>
    <row r="168" spans="1:22" x14ac:dyDescent="0.25">
      <c r="A168" t="s">
        <v>58</v>
      </c>
      <c r="B168" t="s">
        <v>7</v>
      </c>
      <c r="C168">
        <v>7.6457674191641692E-2</v>
      </c>
      <c r="D168">
        <v>1.1809999999999996E-2</v>
      </c>
      <c r="E168">
        <v>6.4647674191641788E-2</v>
      </c>
      <c r="F168">
        <v>2.7971918547910424E-2</v>
      </c>
      <c r="G168">
        <v>4.8485755643731317E-2</v>
      </c>
      <c r="H168">
        <v>0.17500000000000016</v>
      </c>
      <c r="I168">
        <v>0.1409999999999999</v>
      </c>
      <c r="J168">
        <v>531702.27334150253</v>
      </c>
      <c r="K168">
        <v>759107.9529328855</v>
      </c>
      <c r="L168">
        <v>2131171.3450792786</v>
      </c>
      <c r="M168">
        <v>2131171.345079279</v>
      </c>
      <c r="N168">
        <v>36538.12842984451</v>
      </c>
      <c r="O168">
        <v>1254272.0978445436</v>
      </c>
      <c r="P168">
        <v>4093.2119872212888</v>
      </c>
      <c r="Q168">
        <v>491.18543846655473</v>
      </c>
      <c r="R168">
        <v>646.4000370219859</v>
      </c>
      <c r="S168">
        <v>27438.502162256722</v>
      </c>
      <c r="T168">
        <v>3868.8288048781974</v>
      </c>
      <c r="U168">
        <v>64.116599999999991</v>
      </c>
      <c r="V168">
        <v>35115664.225769214</v>
      </c>
    </row>
    <row r="169" spans="1:22" x14ac:dyDescent="0.25">
      <c r="A169" t="s">
        <v>59</v>
      </c>
      <c r="B169" t="s">
        <v>1</v>
      </c>
      <c r="C169">
        <v>6.0655585233322075E-2</v>
      </c>
      <c r="D169">
        <v>1.1809999999999991E-2</v>
      </c>
      <c r="E169">
        <v>4.8845585233322102E-2</v>
      </c>
      <c r="F169">
        <v>2.4021396308330532E-2</v>
      </c>
      <c r="G169">
        <v>3.6634188924991574E-2</v>
      </c>
      <c r="H169">
        <v>0.17499999999999988</v>
      </c>
      <c r="I169">
        <v>0.14099999999999999</v>
      </c>
      <c r="J169">
        <v>412036.44363670022</v>
      </c>
      <c r="K169">
        <v>468708.47736475582</v>
      </c>
      <c r="L169">
        <v>1174972.6533113562</v>
      </c>
      <c r="M169">
        <v>1174972.653311356</v>
      </c>
      <c r="N169">
        <v>57788.194695727783</v>
      </c>
      <c r="O169">
        <v>822956.72630572808</v>
      </c>
      <c r="P169">
        <v>31238.400323753565</v>
      </c>
      <c r="Q169">
        <v>3998.5590106727227</v>
      </c>
      <c r="R169">
        <v>4968.4112661541058</v>
      </c>
      <c r="S169">
        <v>15410.012353328151</v>
      </c>
      <c r="T169">
        <v>2172.8117418192683</v>
      </c>
      <c r="U169">
        <v>43.127700000000004</v>
      </c>
      <c r="V169">
        <v>27214278.840192311</v>
      </c>
    </row>
    <row r="170" spans="1:22" x14ac:dyDescent="0.25">
      <c r="A170" t="s">
        <v>59</v>
      </c>
      <c r="B170" t="s">
        <v>2</v>
      </c>
      <c r="U170">
        <v>8</v>
      </c>
    </row>
    <row r="171" spans="1:22" x14ac:dyDescent="0.25">
      <c r="A171" t="s">
        <v>59</v>
      </c>
      <c r="B171" t="s">
        <v>3</v>
      </c>
      <c r="C171">
        <v>7.3670072575975798E-2</v>
      </c>
      <c r="D171">
        <v>1.1809999999999998E-2</v>
      </c>
      <c r="E171">
        <v>6.1860072575975797E-2</v>
      </c>
      <c r="F171">
        <v>2.7275018143993947E-2</v>
      </c>
      <c r="G171">
        <v>4.6395054431981837E-2</v>
      </c>
      <c r="H171">
        <v>0.17500000000000002</v>
      </c>
      <c r="I171">
        <v>0.14099999999999999</v>
      </c>
      <c r="J171">
        <v>106135.90808270735</v>
      </c>
      <c r="K171">
        <v>141619.44568534041</v>
      </c>
      <c r="L171">
        <v>377826.42992224428</v>
      </c>
      <c r="M171">
        <v>377826.42992224428</v>
      </c>
      <c r="N171">
        <v>11757.976783444232</v>
      </c>
      <c r="O171">
        <v>235997.3769846035</v>
      </c>
      <c r="P171">
        <v>4785.9829132280174</v>
      </c>
      <c r="Q171">
        <v>574.31794958736202</v>
      </c>
      <c r="R171">
        <v>755.80242165696836</v>
      </c>
      <c r="S171">
        <v>4944.6744075126053</v>
      </c>
      <c r="T171">
        <v>697.19909145927716</v>
      </c>
      <c r="U171">
        <v>10.89</v>
      </c>
      <c r="V171">
        <v>7032484.3653846169</v>
      </c>
    </row>
    <row r="172" spans="1:22" x14ac:dyDescent="0.25">
      <c r="A172" t="s">
        <v>59</v>
      </c>
      <c r="B172" t="s">
        <v>4</v>
      </c>
      <c r="U172">
        <v>3.2933000000000003</v>
      </c>
    </row>
    <row r="173" spans="1:22" x14ac:dyDescent="0.25">
      <c r="A173" t="s">
        <v>59</v>
      </c>
      <c r="B173" t="s">
        <v>5</v>
      </c>
      <c r="C173">
        <v>6.9140053629244011E-2</v>
      </c>
      <c r="D173">
        <v>1.1809999999999998E-2</v>
      </c>
      <c r="E173">
        <v>5.7330053629244003E-2</v>
      </c>
      <c r="F173">
        <v>2.6142513407311004E-2</v>
      </c>
      <c r="G173">
        <v>4.2997540221933014E-2</v>
      </c>
      <c r="H173">
        <v>0.17499999999999996</v>
      </c>
      <c r="I173">
        <v>0.14099999999999999</v>
      </c>
      <c r="J173">
        <v>125951.82155647156</v>
      </c>
      <c r="K173">
        <v>163700.72085615032</v>
      </c>
      <c r="L173">
        <v>439216.91590445454</v>
      </c>
      <c r="M173">
        <v>439216.91590445448</v>
      </c>
      <c r="N173">
        <v>12971.311665999121</v>
      </c>
      <c r="O173">
        <v>276681.23074662272</v>
      </c>
      <c r="P173">
        <v>5022.6241891474438</v>
      </c>
      <c r="Q173">
        <v>602.71490269769333</v>
      </c>
      <c r="R173">
        <v>793.17281195016437</v>
      </c>
      <c r="S173">
        <v>5743.0322192846097</v>
      </c>
      <c r="T173">
        <v>809.76754291912971</v>
      </c>
      <c r="U173">
        <v>13.310400000000001</v>
      </c>
      <c r="V173">
        <v>8334538.5069230776</v>
      </c>
    </row>
    <row r="174" spans="1:22" x14ac:dyDescent="0.25">
      <c r="A174" t="s">
        <v>59</v>
      </c>
      <c r="B174" t="s">
        <v>6</v>
      </c>
      <c r="U174">
        <v>4.234</v>
      </c>
    </row>
    <row r="175" spans="1:22" x14ac:dyDescent="0.25">
      <c r="A175" t="s">
        <v>59</v>
      </c>
      <c r="B175" t="s">
        <v>7</v>
      </c>
      <c r="U175">
        <v>3.4</v>
      </c>
    </row>
    <row r="176" spans="1:22" x14ac:dyDescent="0.25">
      <c r="A176" t="s">
        <v>60</v>
      </c>
      <c r="B176" t="s">
        <v>1</v>
      </c>
      <c r="C176">
        <v>7.4112512545358E-2</v>
      </c>
      <c r="D176">
        <v>1.1809999999999883E-2</v>
      </c>
      <c r="E176">
        <v>6.2302512545357791E-2</v>
      </c>
      <c r="F176">
        <v>2.7385628136339442E-2</v>
      </c>
      <c r="G176">
        <v>4.6726884409018732E-2</v>
      </c>
      <c r="H176">
        <v>0.17499999999999868</v>
      </c>
      <c r="I176">
        <v>0.14100000000000001</v>
      </c>
      <c r="J176">
        <v>5944931.5912181931</v>
      </c>
      <c r="K176">
        <v>8338270.4953798559</v>
      </c>
      <c r="L176">
        <v>22618475.368022762</v>
      </c>
      <c r="M176">
        <v>22618475.368022755</v>
      </c>
      <c r="N176">
        <v>599084.02952919155</v>
      </c>
      <c r="O176">
        <v>13684118.057068869</v>
      </c>
      <c r="P176">
        <v>206969.66539128852</v>
      </c>
      <c r="Q176">
        <v>25469.712834690974</v>
      </c>
      <c r="R176">
        <v>32773.952329863103</v>
      </c>
      <c r="S176">
        <v>292612.35668129672</v>
      </c>
      <c r="T176">
        <v>41258.342292062829</v>
      </c>
      <c r="U176">
        <v>662.11642655830462</v>
      </c>
      <c r="V176">
        <v>392815060.86765993</v>
      </c>
    </row>
    <row r="177" spans="1:22" x14ac:dyDescent="0.25">
      <c r="A177" t="s">
        <v>60</v>
      </c>
      <c r="B177" t="s">
        <v>2</v>
      </c>
      <c r="C177">
        <v>4.9811060422888777E-2</v>
      </c>
      <c r="D177">
        <v>1.1809999999999992E-2</v>
      </c>
      <c r="E177">
        <v>3.8001060422888741E-2</v>
      </c>
      <c r="F177">
        <v>2.1310265105722193E-2</v>
      </c>
      <c r="G177">
        <v>2.8500795317166549E-2</v>
      </c>
      <c r="H177">
        <v>0.17499999999999993</v>
      </c>
      <c r="I177">
        <v>0.14099999999999996</v>
      </c>
      <c r="J177">
        <v>370425.18900617876</v>
      </c>
      <c r="K177">
        <v>349543.64719320612</v>
      </c>
      <c r="L177">
        <v>779199.81796895352</v>
      </c>
      <c r="M177">
        <v>779199.81796895328</v>
      </c>
      <c r="N177">
        <v>67357.780902666273</v>
      </c>
      <c r="O177">
        <v>652611.05529671861</v>
      </c>
      <c r="P177">
        <v>43514.651863047569</v>
      </c>
      <c r="Q177">
        <v>5292.5314205409895</v>
      </c>
      <c r="R177">
        <v>6881.8128429859862</v>
      </c>
      <c r="S177">
        <v>10226.80523759145</v>
      </c>
      <c r="T177">
        <v>1441.9795385003933</v>
      </c>
      <c r="U177">
        <v>35.24</v>
      </c>
      <c r="V177">
        <v>24456934.803269222</v>
      </c>
    </row>
    <row r="178" spans="1:22" x14ac:dyDescent="0.25">
      <c r="A178" t="s">
        <v>60</v>
      </c>
      <c r="B178" t="s">
        <v>3</v>
      </c>
      <c r="C178">
        <v>6.0699287155285976E-2</v>
      </c>
      <c r="D178">
        <v>1.1810000000000017E-2</v>
      </c>
      <c r="E178">
        <v>4.8889287155285913E-2</v>
      </c>
      <c r="F178">
        <v>2.4032321788821486E-2</v>
      </c>
      <c r="G178">
        <v>3.6666965366464507E-2</v>
      </c>
      <c r="H178">
        <v>0.17500000000000024</v>
      </c>
      <c r="I178">
        <v>0.1409999999999994</v>
      </c>
      <c r="J178">
        <v>1791627.2780320381</v>
      </c>
      <c r="K178">
        <v>1975401.3710518659</v>
      </c>
      <c r="L178">
        <v>5388178.0816654637</v>
      </c>
      <c r="M178">
        <v>5388178.0816654684</v>
      </c>
      <c r="N178">
        <v>134506.50787253352</v>
      </c>
      <c r="O178">
        <v>3632522.1412113681</v>
      </c>
      <c r="P178">
        <v>42675.468686946799</v>
      </c>
      <c r="Q178">
        <v>5342.3106710441898</v>
      </c>
      <c r="R178">
        <v>6770.5068894767282</v>
      </c>
      <c r="S178">
        <v>69866.977760793408</v>
      </c>
      <c r="T178">
        <v>9851.2438642718844</v>
      </c>
      <c r="U178">
        <v>201.15449999999996</v>
      </c>
      <c r="V178">
        <v>118433210.36668459</v>
      </c>
    </row>
    <row r="179" spans="1:22" x14ac:dyDescent="0.25">
      <c r="A179" t="s">
        <v>60</v>
      </c>
      <c r="B179" t="s">
        <v>4</v>
      </c>
      <c r="C179">
        <v>7.9854891585066715E-2</v>
      </c>
      <c r="D179">
        <v>1.1809999999999994E-2</v>
      </c>
      <c r="E179">
        <v>6.8044891585066727E-2</v>
      </c>
      <c r="F179">
        <v>2.8821222896266714E-2</v>
      </c>
      <c r="G179">
        <v>5.1033668688800118E-2</v>
      </c>
      <c r="H179">
        <v>0.17500000000000016</v>
      </c>
      <c r="I179">
        <v>0.14099999999999996</v>
      </c>
      <c r="J179">
        <v>525902.52228064265</v>
      </c>
      <c r="K179">
        <v>797039.75458118506</v>
      </c>
      <c r="L179">
        <v>2234497.5249211229</v>
      </c>
      <c r="M179">
        <v>2234497.5249211215</v>
      </c>
      <c r="N179">
        <v>39155.434705607826</v>
      </c>
      <c r="O179">
        <v>1283786.8421562195</v>
      </c>
      <c r="P179">
        <v>4859.7575268028868</v>
      </c>
      <c r="Q179">
        <v>583.17090321634646</v>
      </c>
      <c r="R179">
        <v>767.45290863271191</v>
      </c>
      <c r="S179">
        <v>28873.841688830747</v>
      </c>
      <c r="T179">
        <v>4071.2116781251357</v>
      </c>
      <c r="U179">
        <v>68.413200000000003</v>
      </c>
      <c r="V179">
        <v>34800974.12250001</v>
      </c>
    </row>
    <row r="180" spans="1:22" x14ac:dyDescent="0.25">
      <c r="A180" t="s">
        <v>60</v>
      </c>
      <c r="B180" t="s">
        <v>5</v>
      </c>
      <c r="C180">
        <v>8.823803470114433E-2</v>
      </c>
      <c r="D180">
        <v>1.1810000000000027E-2</v>
      </c>
      <c r="E180">
        <v>7.6428034701144232E-2</v>
      </c>
      <c r="F180">
        <v>3.0917008675286E-2</v>
      </c>
      <c r="G180">
        <v>5.7321026025858035E-2</v>
      </c>
      <c r="H180">
        <v>0.1749999999999996</v>
      </c>
      <c r="I180">
        <v>0.14099999999999946</v>
      </c>
      <c r="J180">
        <v>2647699.7360428195</v>
      </c>
      <c r="K180">
        <v>4579387.1906194491</v>
      </c>
      <c r="L180">
        <v>12455424.539105987</v>
      </c>
      <c r="M180">
        <v>12455424.539105974</v>
      </c>
      <c r="N180">
        <v>320684.25818808377</v>
      </c>
      <c r="O180">
        <v>6906402.6684741853</v>
      </c>
      <c r="P180">
        <v>106983.89293098607</v>
      </c>
      <c r="Q180">
        <v>13107.919381858692</v>
      </c>
      <c r="R180">
        <v>16932.945536111114</v>
      </c>
      <c r="S180">
        <v>160963.6286933716</v>
      </c>
      <c r="T180">
        <v>22695.871645765408</v>
      </c>
      <c r="U180">
        <v>290.64442655830396</v>
      </c>
      <c r="V180">
        <v>174932461.66174433</v>
      </c>
    </row>
    <row r="181" spans="1:22" x14ac:dyDescent="0.25">
      <c r="A181" t="s">
        <v>60</v>
      </c>
      <c r="B181" t="s">
        <v>6</v>
      </c>
      <c r="C181">
        <v>4.7720523956974417E-2</v>
      </c>
      <c r="D181">
        <v>1.1809999999999996E-2</v>
      </c>
      <c r="E181">
        <v>3.5910523956974423E-2</v>
      </c>
      <c r="F181">
        <v>2.0787630989243605E-2</v>
      </c>
      <c r="G181">
        <v>2.6932892967730809E-2</v>
      </c>
      <c r="H181">
        <v>0.17499999999999996</v>
      </c>
      <c r="I181">
        <v>0.14099999999999999</v>
      </c>
      <c r="J181">
        <v>304243.69782784593</v>
      </c>
      <c r="K181">
        <v>247107.40843888986</v>
      </c>
      <c r="L181">
        <v>656615.7678169572</v>
      </c>
      <c r="M181">
        <v>656615.76781695674</v>
      </c>
      <c r="N181">
        <v>21176.61437492806</v>
      </c>
      <c r="O181">
        <v>530174.49189180776</v>
      </c>
      <c r="P181">
        <v>8907.3234600473497</v>
      </c>
      <c r="Q181">
        <v>1139.6948159762942</v>
      </c>
      <c r="R181">
        <v>1416.6295769193339</v>
      </c>
      <c r="S181">
        <v>8512.6788098030247</v>
      </c>
      <c r="T181">
        <v>1200.2877121822264</v>
      </c>
      <c r="U181">
        <v>31.2</v>
      </c>
      <c r="V181">
        <v>20056466.216153841</v>
      </c>
    </row>
    <row r="182" spans="1:22" x14ac:dyDescent="0.25">
      <c r="A182" t="s">
        <v>60</v>
      </c>
      <c r="B182" t="s">
        <v>7</v>
      </c>
      <c r="C182">
        <v>7.0717127635917018E-2</v>
      </c>
      <c r="D182">
        <v>1.1809999999999994E-2</v>
      </c>
      <c r="E182">
        <v>5.8907127635916982E-2</v>
      </c>
      <c r="F182">
        <v>2.6536781908979241E-2</v>
      </c>
      <c r="G182">
        <v>4.4180345726937749E-2</v>
      </c>
      <c r="H182">
        <v>0.17499999999999991</v>
      </c>
      <c r="I182">
        <v>0.14100000000000001</v>
      </c>
      <c r="J182">
        <v>305033.1680286841</v>
      </c>
      <c r="K182">
        <v>389791.12349526351</v>
      </c>
      <c r="L182">
        <v>1104559.6365442954</v>
      </c>
      <c r="M182">
        <v>1104559.6365442954</v>
      </c>
      <c r="N182">
        <v>16203.433485373855</v>
      </c>
      <c r="O182">
        <v>678620.85803857388</v>
      </c>
      <c r="P182">
        <v>28.570923457776626</v>
      </c>
      <c r="Q182">
        <v>4.0856420544620571</v>
      </c>
      <c r="R182">
        <v>4.6045757372256544</v>
      </c>
      <c r="S182">
        <v>14168.424490906633</v>
      </c>
      <c r="T182">
        <v>1997.7478532178352</v>
      </c>
      <c r="U182">
        <v>35.464300000000001</v>
      </c>
      <c r="V182">
        <v>20135013.697307695</v>
      </c>
    </row>
    <row r="183" spans="1:22" x14ac:dyDescent="0.25">
      <c r="A183" t="s">
        <v>61</v>
      </c>
      <c r="B183" t="s">
        <v>1</v>
      </c>
      <c r="C183">
        <v>6.5369545255684738E-2</v>
      </c>
      <c r="D183">
        <v>1.1810000000000214E-2</v>
      </c>
      <c r="E183">
        <v>5.3559545255685438E-2</v>
      </c>
      <c r="F183">
        <v>2.5199886313921342E-2</v>
      </c>
      <c r="G183">
        <v>4.0169658941763789E-2</v>
      </c>
      <c r="H183">
        <v>0.17500000000000493</v>
      </c>
      <c r="I183">
        <v>0.14100000000000029</v>
      </c>
      <c r="J183">
        <v>23006790.07176815</v>
      </c>
      <c r="K183">
        <v>31041158.469694018</v>
      </c>
      <c r="L183">
        <v>71763441.550707787</v>
      </c>
      <c r="M183">
        <v>71763441.550707936</v>
      </c>
      <c r="N183">
        <v>5340008.464593403</v>
      </c>
      <c r="O183">
        <v>48707940.076868765</v>
      </c>
      <c r="P183">
        <v>3321594.3074452616</v>
      </c>
      <c r="Q183">
        <v>410088.16856666614</v>
      </c>
      <c r="R183">
        <v>526167.22911768116</v>
      </c>
      <c r="S183">
        <v>948430.11346529447</v>
      </c>
      <c r="T183">
        <v>133728.64599860649</v>
      </c>
      <c r="U183">
        <v>2251.5513586268244</v>
      </c>
      <c r="V183">
        <v>1519665825.0101202</v>
      </c>
    </row>
    <row r="184" spans="1:22" x14ac:dyDescent="0.25">
      <c r="A184" t="s">
        <v>61</v>
      </c>
      <c r="B184" t="s">
        <v>2</v>
      </c>
      <c r="C184">
        <v>5.422475763090398E-2</v>
      </c>
      <c r="D184">
        <v>1.1810000000000011E-2</v>
      </c>
      <c r="E184">
        <v>4.2414757630904083E-2</v>
      </c>
      <c r="F184">
        <v>2.2413689407725992E-2</v>
      </c>
      <c r="G184">
        <v>3.1811068223178009E-2</v>
      </c>
      <c r="H184">
        <v>0.17500000000000032</v>
      </c>
      <c r="I184">
        <v>0.14099999999999999</v>
      </c>
      <c r="J184">
        <v>1336884.412296782</v>
      </c>
      <c r="K184">
        <v>1778624.1210228866</v>
      </c>
      <c r="L184">
        <v>3021302.015636777</v>
      </c>
      <c r="M184">
        <v>3021302.0156367775</v>
      </c>
      <c r="N184">
        <v>578642.58685797174</v>
      </c>
      <c r="O184">
        <v>2536865.9464616971</v>
      </c>
      <c r="P184">
        <v>415490.64335857332</v>
      </c>
      <c r="Q184">
        <v>50622.874667161035</v>
      </c>
      <c r="R184">
        <v>65722.006041628527</v>
      </c>
      <c r="S184">
        <v>41022.842060129988</v>
      </c>
      <c r="T184">
        <v>5784.2207304783315</v>
      </c>
      <c r="U184">
        <v>112.1388</v>
      </c>
      <c r="V184">
        <v>88408925.260938436</v>
      </c>
    </row>
    <row r="185" spans="1:22" x14ac:dyDescent="0.25">
      <c r="A185" t="s">
        <v>61</v>
      </c>
      <c r="B185" t="s">
        <v>3</v>
      </c>
      <c r="C185">
        <v>6.1962894237147438E-2</v>
      </c>
      <c r="D185">
        <v>1.1810000000000218E-2</v>
      </c>
      <c r="E185">
        <v>5.0152894237148596E-2</v>
      </c>
      <c r="F185">
        <v>2.434822355928731E-2</v>
      </c>
      <c r="G185">
        <v>3.7614670677860881E-2</v>
      </c>
      <c r="H185">
        <v>0.1750000000000044</v>
      </c>
      <c r="I185">
        <v>0.14099999999999765</v>
      </c>
      <c r="J185">
        <v>17081006.65737959</v>
      </c>
      <c r="K185">
        <v>20921254.078721356</v>
      </c>
      <c r="L185">
        <v>51177640.338661097</v>
      </c>
      <c r="M185">
        <v>51177640.338661209</v>
      </c>
      <c r="N185">
        <v>2896530.4743757546</v>
      </c>
      <c r="O185">
        <v>35105730.261725299</v>
      </c>
      <c r="P185">
        <v>1658951.2481655534</v>
      </c>
      <c r="Q185">
        <v>206042.21581831164</v>
      </c>
      <c r="R185">
        <v>262964.07842172461</v>
      </c>
      <c r="S185">
        <v>673595.90882569773</v>
      </c>
      <c r="T185">
        <v>94977.02314442338</v>
      </c>
      <c r="U185">
        <v>1704.4815586268205</v>
      </c>
      <c r="V185">
        <v>1128135529.3899596</v>
      </c>
    </row>
    <row r="186" spans="1:22" x14ac:dyDescent="0.25">
      <c r="A186" t="s">
        <v>61</v>
      </c>
      <c r="B186" t="s">
        <v>5</v>
      </c>
      <c r="C186">
        <v>0.11432780426928234</v>
      </c>
      <c r="D186">
        <v>1.1810000000000034E-2</v>
      </c>
      <c r="E186">
        <v>0.10251780426928211</v>
      </c>
      <c r="F186">
        <v>3.7439451067320412E-2</v>
      </c>
      <c r="G186">
        <v>7.6888353201961343E-2</v>
      </c>
      <c r="H186">
        <v>0.17500000000000024</v>
      </c>
      <c r="I186">
        <v>0.14099999999999929</v>
      </c>
      <c r="J186">
        <v>1880279.0359836884</v>
      </c>
      <c r="K186">
        <v>5199319.8053628057</v>
      </c>
      <c r="L186">
        <v>10948272.455571417</v>
      </c>
      <c r="M186">
        <v>10948272.45557142</v>
      </c>
      <c r="N186">
        <v>1162421.7401292557</v>
      </c>
      <c r="O186">
        <v>5917177.101217242</v>
      </c>
      <c r="P186">
        <v>779355.35523577547</v>
      </c>
      <c r="Q186">
        <v>94380.676835077335</v>
      </c>
      <c r="R186">
        <v>123196.78052199022</v>
      </c>
      <c r="S186">
        <v>145038.49915548184</v>
      </c>
      <c r="T186">
        <v>20450.428380922964</v>
      </c>
      <c r="U186">
        <v>195.87090000000003</v>
      </c>
      <c r="V186">
        <v>124360275.77009808</v>
      </c>
    </row>
    <row r="187" spans="1:22" x14ac:dyDescent="0.25">
      <c r="A187" t="s">
        <v>61</v>
      </c>
      <c r="B187" t="s">
        <v>6</v>
      </c>
      <c r="C187">
        <v>5.3406269105575548E-2</v>
      </c>
      <c r="D187">
        <v>1.1810000000000046E-2</v>
      </c>
      <c r="E187">
        <v>4.1596269105575803E-2</v>
      </c>
      <c r="F187">
        <v>2.2209067276393973E-2</v>
      </c>
      <c r="G187">
        <v>3.1197201829181873E-2</v>
      </c>
      <c r="H187">
        <v>0.17500000000000016</v>
      </c>
      <c r="I187">
        <v>0.14099999999999924</v>
      </c>
      <c r="J187">
        <v>2300217.9584072256</v>
      </c>
      <c r="K187">
        <v>2592232.7409803085</v>
      </c>
      <c r="L187">
        <v>5431287.0302676028</v>
      </c>
      <c r="M187">
        <v>5431287.0302675972</v>
      </c>
      <c r="N187">
        <v>586352.79816832673</v>
      </c>
      <c r="O187">
        <v>4306097.9012192013</v>
      </c>
      <c r="P187">
        <v>391564.14130451513</v>
      </c>
      <c r="Q187">
        <v>49357.122385227311</v>
      </c>
      <c r="R187">
        <v>62169.898180253695</v>
      </c>
      <c r="S187">
        <v>72972.512093193611</v>
      </c>
      <c r="T187">
        <v>10289.12420514031</v>
      </c>
      <c r="U187">
        <v>202.42110000000002</v>
      </c>
      <c r="V187">
        <v>151805023.95912114</v>
      </c>
    </row>
    <row r="188" spans="1:22" x14ac:dyDescent="0.25">
      <c r="A188" t="s">
        <v>61</v>
      </c>
      <c r="B188" t="s">
        <v>7</v>
      </c>
      <c r="C188">
        <v>6.2325199360694881E-2</v>
      </c>
      <c r="D188">
        <v>1.1809999999999992E-2</v>
      </c>
      <c r="E188">
        <v>5.051519936069486E-2</v>
      </c>
      <c r="F188">
        <v>2.4438799840173702E-2</v>
      </c>
      <c r="G188">
        <v>3.7886399520521162E-2</v>
      </c>
      <c r="H188">
        <v>0.17499999999999988</v>
      </c>
      <c r="I188">
        <v>0.14099999999999999</v>
      </c>
      <c r="J188">
        <v>408402.00770080648</v>
      </c>
      <c r="K188">
        <v>549727.72360663209</v>
      </c>
      <c r="L188">
        <v>1184939.7105709137</v>
      </c>
      <c r="M188">
        <v>1184939.7105709133</v>
      </c>
      <c r="N188">
        <v>116060.86506224587</v>
      </c>
      <c r="O188">
        <v>842068.86624519282</v>
      </c>
      <c r="P188">
        <v>76232.919380841602</v>
      </c>
      <c r="Q188">
        <v>9685.2788608884093</v>
      </c>
      <c r="R188">
        <v>12114.465952083932</v>
      </c>
      <c r="S188">
        <v>15800.351330790407</v>
      </c>
      <c r="T188">
        <v>2227.8495376414471</v>
      </c>
      <c r="U188">
        <v>36.639000000000003</v>
      </c>
      <c r="V188">
        <v>26956070.629999999</v>
      </c>
    </row>
    <row r="189" spans="1:22" x14ac:dyDescent="0.25">
      <c r="A189" t="s">
        <v>62</v>
      </c>
      <c r="B189" t="s">
        <v>1</v>
      </c>
      <c r="C189">
        <v>8.8579930397261614E-2</v>
      </c>
      <c r="D189">
        <v>1.1810000000000234E-2</v>
      </c>
      <c r="E189">
        <v>7.6769930397262265E-2</v>
      </c>
      <c r="F189">
        <v>3.100248259931521E-2</v>
      </c>
      <c r="G189">
        <v>5.7577447797946261E-2</v>
      </c>
      <c r="H189">
        <v>0.17500000000000401</v>
      </c>
      <c r="I189">
        <v>0.14099999999999796</v>
      </c>
      <c r="J189">
        <v>16164261.587000174</v>
      </c>
      <c r="K189">
        <v>28170375.461037356</v>
      </c>
      <c r="L189">
        <v>75863165.600419879</v>
      </c>
      <c r="M189">
        <v>75863165.600419655</v>
      </c>
      <c r="N189">
        <v>2161990.1956730634</v>
      </c>
      <c r="O189">
        <v>42172646.852364562</v>
      </c>
      <c r="P189">
        <v>813453.28517099121</v>
      </c>
      <c r="Q189">
        <v>99495.366549650818</v>
      </c>
      <c r="R189">
        <v>128725.75989261056</v>
      </c>
      <c r="S189">
        <v>981871.85281316203</v>
      </c>
      <c r="T189">
        <v>138443.93124665617</v>
      </c>
      <c r="U189">
        <v>1832.5862999999979</v>
      </c>
      <c r="V189">
        <v>1068378191.2707698</v>
      </c>
    </row>
    <row r="190" spans="1:22" x14ac:dyDescent="0.25">
      <c r="A190" t="s">
        <v>62</v>
      </c>
      <c r="B190" t="s">
        <v>2</v>
      </c>
      <c r="C190">
        <v>7.0817276877348345E-2</v>
      </c>
      <c r="D190">
        <v>1.1810000000000017E-2</v>
      </c>
      <c r="E190">
        <v>5.9007276877348074E-2</v>
      </c>
      <c r="F190">
        <v>2.6561819219337049E-2</v>
      </c>
      <c r="G190">
        <v>4.4255457658011241E-2</v>
      </c>
      <c r="H190">
        <v>0.17500000000000032</v>
      </c>
      <c r="I190">
        <v>0.14099999999999996</v>
      </c>
      <c r="J190">
        <v>1084880.366790347</v>
      </c>
      <c r="K190">
        <v>1646873.7351443651</v>
      </c>
      <c r="L190">
        <v>3726610.7534965775</v>
      </c>
      <c r="M190">
        <v>3726610.7534965775</v>
      </c>
      <c r="N190">
        <v>303502.61298413016</v>
      </c>
      <c r="O190">
        <v>2428251.4889505818</v>
      </c>
      <c r="P190">
        <v>193199.87287025357</v>
      </c>
      <c r="Q190">
        <v>23860.490052272526</v>
      </c>
      <c r="R190">
        <v>30605.511172076174</v>
      </c>
      <c r="S190">
        <v>48936.668614835304</v>
      </c>
      <c r="T190">
        <v>6900.0702746917814</v>
      </c>
      <c r="U190">
        <v>107.14149999999999</v>
      </c>
      <c r="V190">
        <v>71605266.346153855</v>
      </c>
    </row>
    <row r="191" spans="1:22" x14ac:dyDescent="0.25">
      <c r="A191" t="s">
        <v>62</v>
      </c>
      <c r="B191" t="s">
        <v>3</v>
      </c>
      <c r="C191">
        <v>7.4521315730684781E-2</v>
      </c>
      <c r="D191">
        <v>1.1809999999999972E-2</v>
      </c>
      <c r="E191">
        <v>6.271131573068453E-2</v>
      </c>
      <c r="F191">
        <v>2.7487828932671134E-2</v>
      </c>
      <c r="G191">
        <v>4.7033486798013467E-2</v>
      </c>
      <c r="H191">
        <v>0.17499999999999891</v>
      </c>
      <c r="I191">
        <v>0.14099999999999893</v>
      </c>
      <c r="J191">
        <v>4019458.0271179834</v>
      </c>
      <c r="K191">
        <v>5765036.7105849432</v>
      </c>
      <c r="L191">
        <v>15410079.110449925</v>
      </c>
      <c r="M191">
        <v>15410079.110449918</v>
      </c>
      <c r="N191">
        <v>471257.75532623008</v>
      </c>
      <c r="O191">
        <v>9313236.9823766928</v>
      </c>
      <c r="P191">
        <v>189848.71960071175</v>
      </c>
      <c r="Q191">
        <v>23202.149973858814</v>
      </c>
      <c r="R191">
        <v>30040.172610014448</v>
      </c>
      <c r="S191">
        <v>199970.82659215081</v>
      </c>
      <c r="T191">
        <v>28195.88654949324</v>
      </c>
      <c r="U191">
        <v>449.20950000000005</v>
      </c>
      <c r="V191">
        <v>265667665.02384618</v>
      </c>
    </row>
    <row r="192" spans="1:22" x14ac:dyDescent="0.25">
      <c r="A192" t="s">
        <v>62</v>
      </c>
      <c r="B192" t="s">
        <v>4</v>
      </c>
      <c r="C192">
        <v>9.8483814215243576E-2</v>
      </c>
      <c r="D192">
        <v>1.1810000000000022E-2</v>
      </c>
      <c r="E192">
        <v>8.6673814215243852E-2</v>
      </c>
      <c r="F192">
        <v>3.3478453553810912E-2</v>
      </c>
      <c r="G192">
        <v>6.5005360661432796E-2</v>
      </c>
      <c r="H192">
        <v>0.17500000000000024</v>
      </c>
      <c r="I192">
        <v>0.14099999999999965</v>
      </c>
      <c r="J192">
        <v>1174896.6886938913</v>
      </c>
      <c r="K192">
        <v>2265918.5034190505</v>
      </c>
      <c r="L192">
        <v>6317029.0630998844</v>
      </c>
      <c r="M192">
        <v>6317029.0630998835</v>
      </c>
      <c r="N192">
        <v>120181.6117893178</v>
      </c>
      <c r="O192">
        <v>3320633.5803236244</v>
      </c>
      <c r="P192">
        <v>20967.123437963848</v>
      </c>
      <c r="Q192">
        <v>2800.5363043063471</v>
      </c>
      <c r="R192">
        <v>3351.240023660097</v>
      </c>
      <c r="S192">
        <v>81562.411939865095</v>
      </c>
      <c r="T192">
        <v>11500.300083520986</v>
      </c>
      <c r="U192">
        <v>151.77840000000003</v>
      </c>
      <c r="V192">
        <v>77705705.283269286</v>
      </c>
    </row>
    <row r="193" spans="1:22" x14ac:dyDescent="0.25">
      <c r="A193" t="s">
        <v>62</v>
      </c>
      <c r="B193" t="s">
        <v>5</v>
      </c>
      <c r="C193">
        <v>0.1007202830355666</v>
      </c>
      <c r="D193">
        <v>1.1810000000000048E-2</v>
      </c>
      <c r="E193">
        <v>8.8910283035565987E-2</v>
      </c>
      <c r="F193">
        <v>3.403757075889173E-2</v>
      </c>
      <c r="G193">
        <v>6.6682712276674799E-2</v>
      </c>
      <c r="H193">
        <v>0.17500000000000013</v>
      </c>
      <c r="I193">
        <v>0.14100000000000074</v>
      </c>
      <c r="J193">
        <v>7980159.8716472518</v>
      </c>
      <c r="K193">
        <v>16062440.27432245</v>
      </c>
      <c r="L193">
        <v>43869222.652134441</v>
      </c>
      <c r="M193">
        <v>43869222.652134523</v>
      </c>
      <c r="N193">
        <v>1079524.5427082144</v>
      </c>
      <c r="O193">
        <v>22963075.603261478</v>
      </c>
      <c r="P193">
        <v>338282.52280638006</v>
      </c>
      <c r="Q193">
        <v>41093.584644531154</v>
      </c>
      <c r="R193">
        <v>53492.031150578456</v>
      </c>
      <c r="S193">
        <v>566745.314729837</v>
      </c>
      <c r="T193">
        <v>79911.089376906952</v>
      </c>
      <c r="U193">
        <v>910.89209999999957</v>
      </c>
      <c r="V193">
        <v>527548698.42230791</v>
      </c>
    </row>
    <row r="194" spans="1:22" x14ac:dyDescent="0.25">
      <c r="A194" t="s">
        <v>62</v>
      </c>
      <c r="B194" t="s">
        <v>6</v>
      </c>
      <c r="C194">
        <v>6.4171230662395967E-2</v>
      </c>
      <c r="D194">
        <v>1.1810000000000034E-2</v>
      </c>
      <c r="E194">
        <v>5.2361230662395994E-2</v>
      </c>
      <c r="F194">
        <v>2.4900307665598965E-2</v>
      </c>
      <c r="G194">
        <v>3.9270922996797103E-2</v>
      </c>
      <c r="H194">
        <v>0.17500000000000016</v>
      </c>
      <c r="I194">
        <v>0.1409999999999994</v>
      </c>
      <c r="J194">
        <v>1359532.8866274785</v>
      </c>
      <c r="K194">
        <v>1611029.7169757208</v>
      </c>
      <c r="L194">
        <v>4343789.1636856217</v>
      </c>
      <c r="M194">
        <v>4343789.1636856189</v>
      </c>
      <c r="N194">
        <v>122324.99681038503</v>
      </c>
      <c r="O194">
        <v>2848237.6067928132</v>
      </c>
      <c r="P194">
        <v>45542.056314248504</v>
      </c>
      <c r="Q194">
        <v>5465.0467577098198</v>
      </c>
      <c r="R194">
        <v>7192.0015331461218</v>
      </c>
      <c r="S194">
        <v>56201.483089641355</v>
      </c>
      <c r="T194">
        <v>7924.4091156394261</v>
      </c>
      <c r="U194">
        <v>148.44850000000008</v>
      </c>
      <c r="V194">
        <v>89825633.786153868</v>
      </c>
    </row>
    <row r="195" spans="1:22" x14ac:dyDescent="0.25">
      <c r="A195" t="s">
        <v>62</v>
      </c>
      <c r="B195" t="s">
        <v>7</v>
      </c>
      <c r="C195">
        <v>7.7523843375058743E-2</v>
      </c>
      <c r="D195">
        <v>1.1809999999999996E-2</v>
      </c>
      <c r="E195">
        <v>6.5713843375058714E-2</v>
      </c>
      <c r="F195">
        <v>2.8238460843764704E-2</v>
      </c>
      <c r="G195">
        <v>4.9285382531294102E-2</v>
      </c>
      <c r="H195">
        <v>0.17500000000000016</v>
      </c>
      <c r="I195">
        <v>0.14099999999999999</v>
      </c>
      <c r="J195">
        <v>545333.74612326093</v>
      </c>
      <c r="K195">
        <v>819076.52059079183</v>
      </c>
      <c r="L195">
        <v>2196434.8575532581</v>
      </c>
      <c r="M195">
        <v>2196434.857553259</v>
      </c>
      <c r="N195">
        <v>65198.676054778975</v>
      </c>
      <c r="O195">
        <v>1299211.5906592731</v>
      </c>
      <c r="P195">
        <v>25612.990141433969</v>
      </c>
      <c r="Q195">
        <v>3073.5588169720754</v>
      </c>
      <c r="R195">
        <v>4044.8034031352522</v>
      </c>
      <c r="S195">
        <v>28455.147846834217</v>
      </c>
      <c r="T195">
        <v>4012.1758464036261</v>
      </c>
      <c r="U195">
        <v>65.116299999999995</v>
      </c>
      <c r="V195">
        <v>36025222.409038469</v>
      </c>
    </row>
    <row r="196" spans="1:22" x14ac:dyDescent="0.25">
      <c r="A196" t="s">
        <v>63</v>
      </c>
      <c r="B196" t="s">
        <v>1</v>
      </c>
      <c r="C196">
        <v>8.1592762780277175E-2</v>
      </c>
      <c r="D196">
        <v>1.1810000000000166E-2</v>
      </c>
      <c r="E196">
        <v>6.9782762780277327E-2</v>
      </c>
      <c r="F196">
        <v>2.9255690695069225E-2</v>
      </c>
      <c r="G196">
        <v>5.2337072085208054E-2</v>
      </c>
      <c r="H196">
        <v>0.1750000000000039</v>
      </c>
      <c r="I196">
        <v>0.14100000000000176</v>
      </c>
      <c r="J196">
        <v>23066468.806193098</v>
      </c>
      <c r="K196">
        <v>36899611.946511485</v>
      </c>
      <c r="L196">
        <v>98385103.278787822</v>
      </c>
      <c r="M196">
        <v>98385103.278788239</v>
      </c>
      <c r="N196">
        <v>3078433.1401868463</v>
      </c>
      <c r="O196">
        <v>56887647.612517886</v>
      </c>
      <c r="P196">
        <v>1266933.740929848</v>
      </c>
      <c r="Q196">
        <v>156182.86524250117</v>
      </c>
      <c r="R196">
        <v>200659.44147030107</v>
      </c>
      <c r="S196">
        <v>1274896.6630535035</v>
      </c>
      <c r="T196">
        <v>179760.42949054434</v>
      </c>
      <c r="U196">
        <v>2562.8077999999978</v>
      </c>
      <c r="V196">
        <v>1524334189.1180253</v>
      </c>
    </row>
    <row r="197" spans="1:22" x14ac:dyDescent="0.25">
      <c r="A197" t="s">
        <v>63</v>
      </c>
      <c r="B197" t="s">
        <v>2</v>
      </c>
      <c r="C197">
        <v>6.5820165110992354E-2</v>
      </c>
      <c r="D197">
        <v>1.1809999999999994E-2</v>
      </c>
      <c r="E197">
        <v>5.401016511099236E-2</v>
      </c>
      <c r="F197">
        <v>2.5312541277748082E-2</v>
      </c>
      <c r="G197">
        <v>4.0507623833244272E-2</v>
      </c>
      <c r="H197">
        <v>0.17500000000000032</v>
      </c>
      <c r="I197">
        <v>0.14100000000000004</v>
      </c>
      <c r="J197">
        <v>985324.00542674831</v>
      </c>
      <c r="K197">
        <v>1612755.5630583051</v>
      </c>
      <c r="L197">
        <v>2876006.4544880325</v>
      </c>
      <c r="M197">
        <v>2876006.454488033</v>
      </c>
      <c r="N197">
        <v>490565.05867171939</v>
      </c>
      <c r="O197">
        <v>2107514.5098133339</v>
      </c>
      <c r="P197">
        <v>348294.64657783997</v>
      </c>
      <c r="Q197">
        <v>43325.645548093642</v>
      </c>
      <c r="R197">
        <v>55218.461189756643</v>
      </c>
      <c r="S197">
        <v>38322.791723076487</v>
      </c>
      <c r="T197">
        <v>5403.5136329537818</v>
      </c>
      <c r="U197">
        <v>87.868899999999982</v>
      </c>
      <c r="V197">
        <v>64947063.016153827</v>
      </c>
    </row>
    <row r="198" spans="1:22" x14ac:dyDescent="0.25">
      <c r="A198" t="s">
        <v>63</v>
      </c>
      <c r="B198" t="s">
        <v>3</v>
      </c>
      <c r="C198">
        <v>7.6668243435178418E-2</v>
      </c>
      <c r="D198">
        <v>1.1809999999999918E-2</v>
      </c>
      <c r="E198">
        <v>6.4858243435178486E-2</v>
      </c>
      <c r="F198">
        <v>2.8024560858794467E-2</v>
      </c>
      <c r="G198">
        <v>4.8643682576383337E-2</v>
      </c>
      <c r="H198">
        <v>0.17499999999999868</v>
      </c>
      <c r="I198">
        <v>0.14100000000000001</v>
      </c>
      <c r="J198">
        <v>5795542.6331942026</v>
      </c>
      <c r="K198">
        <v>8521789.2013605889</v>
      </c>
      <c r="L198">
        <v>23045652.852642115</v>
      </c>
      <c r="M198">
        <v>23045652.852642119</v>
      </c>
      <c r="N198">
        <v>629928.68785984628</v>
      </c>
      <c r="O198">
        <v>13687403.146694923</v>
      </c>
      <c r="P198">
        <v>225601.50928203744</v>
      </c>
      <c r="Q198">
        <v>27661.412670078895</v>
      </c>
      <c r="R198">
        <v>35710.071995248407</v>
      </c>
      <c r="S198">
        <v>298821.81762710883</v>
      </c>
      <c r="T198">
        <v>42133.876285422433</v>
      </c>
      <c r="U198">
        <v>639.67080000000067</v>
      </c>
      <c r="V198">
        <v>383142500.38471788</v>
      </c>
    </row>
    <row r="199" spans="1:22" x14ac:dyDescent="0.25">
      <c r="A199" t="s">
        <v>63</v>
      </c>
      <c r="B199" t="s">
        <v>4</v>
      </c>
      <c r="C199">
        <v>8.7169749104210256E-2</v>
      </c>
      <c r="D199">
        <v>1.1810000000000025E-2</v>
      </c>
      <c r="E199">
        <v>7.5359749104210422E-2</v>
      </c>
      <c r="F199">
        <v>3.0649937276052714E-2</v>
      </c>
      <c r="G199">
        <v>5.6519811828157643E-2</v>
      </c>
      <c r="H199">
        <v>0.17499999999999946</v>
      </c>
      <c r="I199">
        <v>0.14099999999999915</v>
      </c>
      <c r="J199">
        <v>2022547.5791634847</v>
      </c>
      <c r="K199">
        <v>3427096.1022332488</v>
      </c>
      <c r="L199">
        <v>9446727.5951721184</v>
      </c>
      <c r="M199">
        <v>9446727.5951721221</v>
      </c>
      <c r="N199">
        <v>208640.17788190953</v>
      </c>
      <c r="O199">
        <v>5241003.5035148216</v>
      </c>
      <c r="P199">
        <v>53982.727356164694</v>
      </c>
      <c r="Q199">
        <v>6593.7552974298806</v>
      </c>
      <c r="R199">
        <v>8541.284054156833</v>
      </c>
      <c r="S199">
        <v>122280.81610355347</v>
      </c>
      <c r="T199">
        <v>17241.595070601019</v>
      </c>
      <c r="U199">
        <v>259.30620000000016</v>
      </c>
      <c r="V199">
        <v>133777452.8026922</v>
      </c>
    </row>
    <row r="200" spans="1:22" x14ac:dyDescent="0.25">
      <c r="A200" t="s">
        <v>63</v>
      </c>
      <c r="B200" t="s">
        <v>5</v>
      </c>
      <c r="C200">
        <v>8.6159627784209214E-2</v>
      </c>
      <c r="D200">
        <v>1.1810000000000086E-2</v>
      </c>
      <c r="E200">
        <v>7.4349627784209102E-2</v>
      </c>
      <c r="F200">
        <v>3.039740694605244E-2</v>
      </c>
      <c r="G200">
        <v>5.5762220838156802E-2</v>
      </c>
      <c r="H200">
        <v>0.17500000000000124</v>
      </c>
      <c r="I200">
        <v>0.14099999999999913</v>
      </c>
      <c r="J200">
        <v>10402182.320654115</v>
      </c>
      <c r="K200">
        <v>17595871.301155705</v>
      </c>
      <c r="L200">
        <v>47652101.091137588</v>
      </c>
      <c r="M200">
        <v>47652101.091137528</v>
      </c>
      <c r="N200">
        <v>1283878.2030824162</v>
      </c>
      <c r="O200">
        <v>26714175.418727402</v>
      </c>
      <c r="P200">
        <v>453484.17669658625</v>
      </c>
      <c r="Q200">
        <v>55692.415493893262</v>
      </c>
      <c r="R200">
        <v>71793.899498857587</v>
      </c>
      <c r="S200">
        <v>616045.32111571066</v>
      </c>
      <c r="T200">
        <v>86862.390277315135</v>
      </c>
      <c r="U200">
        <v>1143.8621000000019</v>
      </c>
      <c r="V200">
        <v>687346982.86889386</v>
      </c>
    </row>
    <row r="201" spans="1:22" x14ac:dyDescent="0.25">
      <c r="A201" t="s">
        <v>63</v>
      </c>
      <c r="B201" t="s">
        <v>6</v>
      </c>
      <c r="C201">
        <v>6.196518871168203E-2</v>
      </c>
      <c r="D201">
        <v>1.1810000000000017E-2</v>
      </c>
      <c r="E201">
        <v>5.0155188711682078E-2</v>
      </c>
      <c r="F201">
        <v>2.4348797177920486E-2</v>
      </c>
      <c r="G201">
        <v>3.7616391533761666E-2</v>
      </c>
      <c r="H201">
        <v>0.17500000000000021</v>
      </c>
      <c r="I201">
        <v>0.14099999999999971</v>
      </c>
      <c r="J201">
        <v>1169250.6187594451</v>
      </c>
      <c r="K201">
        <v>1389102.0998596151</v>
      </c>
      <c r="L201">
        <v>3586150.9115510033</v>
      </c>
      <c r="M201">
        <v>3586150.9115510033</v>
      </c>
      <c r="N201">
        <v>145288.8470069617</v>
      </c>
      <c r="O201">
        <v>2413063.8716120995</v>
      </c>
      <c r="P201">
        <v>71775.166087072837</v>
      </c>
      <c r="Q201">
        <v>8707.5900725623287</v>
      </c>
      <c r="R201">
        <v>11348.06861850856</v>
      </c>
      <c r="S201">
        <v>46851.903793879304</v>
      </c>
      <c r="T201">
        <v>6606.1184349369851</v>
      </c>
      <c r="U201">
        <v>124.44000000000001</v>
      </c>
      <c r="V201">
        <v>77232901.226153851</v>
      </c>
    </row>
    <row r="202" spans="1:22" x14ac:dyDescent="0.25">
      <c r="A202" t="s">
        <v>63</v>
      </c>
      <c r="B202" t="s">
        <v>7</v>
      </c>
      <c r="C202">
        <v>8.2595287089946443E-2</v>
      </c>
      <c r="D202">
        <v>1.1810000000000027E-2</v>
      </c>
      <c r="E202">
        <v>7.0785287089946275E-2</v>
      </c>
      <c r="F202">
        <v>2.9506321772486566E-2</v>
      </c>
      <c r="G202">
        <v>5.3088965317459706E-2</v>
      </c>
      <c r="H202">
        <v>0.1749999999999991</v>
      </c>
      <c r="I202">
        <v>0.14099999999999907</v>
      </c>
      <c r="J202">
        <v>2691621.6489951224</v>
      </c>
      <c r="K202">
        <v>4352997.6788441669</v>
      </c>
      <c r="L202">
        <v>11778464.373797083</v>
      </c>
      <c r="M202">
        <v>11778464.373797072</v>
      </c>
      <c r="N202">
        <v>320132.16568385437</v>
      </c>
      <c r="O202">
        <v>6724487.162155428</v>
      </c>
      <c r="P202">
        <v>113795.51493014675</v>
      </c>
      <c r="Q202">
        <v>14202.046160443037</v>
      </c>
      <c r="R202">
        <v>18047.656113773151</v>
      </c>
      <c r="S202">
        <v>152574.01269017739</v>
      </c>
      <c r="T202">
        <v>21512.935789315019</v>
      </c>
      <c r="U202">
        <v>307.65980000000025</v>
      </c>
      <c r="V202">
        <v>177887288.81941748</v>
      </c>
    </row>
    <row r="203" spans="1:22" x14ac:dyDescent="0.25">
      <c r="A203" t="s">
        <v>333</v>
      </c>
      <c r="B203" t="s">
        <v>1</v>
      </c>
      <c r="C203">
        <v>8.6265848619568361E-2</v>
      </c>
      <c r="D203">
        <v>1.1809999999999607E-2</v>
      </c>
      <c r="E203">
        <v>7.4455848619571316E-2</v>
      </c>
      <c r="F203">
        <v>3.042396215489274E-2</v>
      </c>
      <c r="G203">
        <v>5.5841886464679059E-2</v>
      </c>
      <c r="H203">
        <v>0.17499999999999724</v>
      </c>
      <c r="I203">
        <v>0.14100000000000076</v>
      </c>
      <c r="J203">
        <v>36089965.123076916</v>
      </c>
      <c r="K203">
        <v>61677412.71274507</v>
      </c>
      <c r="L203">
        <v>163326383.74210423</v>
      </c>
      <c r="M203">
        <v>163326383.74210373</v>
      </c>
      <c r="N203">
        <v>5426463.5990328193</v>
      </c>
      <c r="O203">
        <v>92340914.236789241</v>
      </c>
      <c r="P203">
        <v>2344420.8883084003</v>
      </c>
      <c r="Q203">
        <v>290398.44739014574</v>
      </c>
      <c r="R203">
        <v>371509.52633349499</v>
      </c>
      <c r="S203">
        <v>2121064.624890924</v>
      </c>
      <c r="T203">
        <v>299070.11210961966</v>
      </c>
      <c r="U203">
        <v>3936.3734173284415</v>
      </c>
      <c r="V203">
        <v>2385880559.452136</v>
      </c>
    </row>
    <row r="204" spans="1:22" x14ac:dyDescent="0.25">
      <c r="A204" t="s">
        <v>333</v>
      </c>
      <c r="B204" t="s">
        <v>2</v>
      </c>
      <c r="C204">
        <v>7.0170502604348289E-2</v>
      </c>
      <c r="D204">
        <v>1.1810000000000037E-2</v>
      </c>
      <c r="E204">
        <v>5.836050260434833E-2</v>
      </c>
      <c r="F204">
        <v>2.6400125651087174E-2</v>
      </c>
      <c r="G204">
        <v>4.3770376953261234E-2</v>
      </c>
      <c r="H204">
        <v>0.17500000000000043</v>
      </c>
      <c r="I204">
        <v>0.14099999999999946</v>
      </c>
      <c r="J204">
        <v>1768823.0923503335</v>
      </c>
      <c r="K204">
        <v>2839379.1442021066</v>
      </c>
      <c r="L204">
        <v>5624818.1147073619</v>
      </c>
      <c r="M204">
        <v>5624818.1147073628</v>
      </c>
      <c r="N204">
        <v>723329.8294747388</v>
      </c>
      <c r="O204">
        <v>3884872.4070777008</v>
      </c>
      <c r="P204">
        <v>497430.34234220424</v>
      </c>
      <c r="Q204">
        <v>61881.245328004014</v>
      </c>
      <c r="R204">
        <v>78862.933861499332</v>
      </c>
      <c r="S204">
        <v>74632.171729211783</v>
      </c>
      <c r="T204">
        <v>10523.136213818867</v>
      </c>
      <c r="U204">
        <v>167.53575113350124</v>
      </c>
      <c r="V204">
        <v>116780079.1613462</v>
      </c>
    </row>
    <row r="205" spans="1:22" x14ac:dyDescent="0.25">
      <c r="A205" t="s">
        <v>333</v>
      </c>
      <c r="B205" t="s">
        <v>3</v>
      </c>
      <c r="C205">
        <v>7.5950740802303227E-2</v>
      </c>
      <c r="D205">
        <v>1.1810000000000109E-2</v>
      </c>
      <c r="E205">
        <v>6.4140740802304419E-2</v>
      </c>
      <c r="F205">
        <v>2.7845185200575898E-2</v>
      </c>
      <c r="G205">
        <v>4.81055556017276E-2</v>
      </c>
      <c r="H205">
        <v>0.17500000000000193</v>
      </c>
      <c r="I205">
        <v>0.1409999999999999</v>
      </c>
      <c r="J205">
        <v>10047315.89890446</v>
      </c>
      <c r="K205">
        <v>14942591.384093439</v>
      </c>
      <c r="L205">
        <v>39147119.682095215</v>
      </c>
      <c r="M205">
        <v>39147119.682095148</v>
      </c>
      <c r="N205">
        <v>1420163.6175462902</v>
      </c>
      <c r="O205">
        <v>23569743.665451631</v>
      </c>
      <c r="P205">
        <v>653461.11214958027</v>
      </c>
      <c r="Q205">
        <v>80277.879079659979</v>
      </c>
      <c r="R205">
        <v>103457.19776332284</v>
      </c>
      <c r="S205">
        <v>510926.75596294133</v>
      </c>
      <c r="T205">
        <v>72040.672590774804</v>
      </c>
      <c r="U205">
        <v>1082.7510148126919</v>
      </c>
      <c r="V205">
        <v>664553061.93658471</v>
      </c>
    </row>
    <row r="206" spans="1:22" x14ac:dyDescent="0.25">
      <c r="A206" t="s">
        <v>333</v>
      </c>
      <c r="B206" t="s">
        <v>4</v>
      </c>
      <c r="C206">
        <v>9.6150937431119132E-2</v>
      </c>
      <c r="D206">
        <v>1.1810000000000041E-2</v>
      </c>
      <c r="E206">
        <v>8.4340937431118895E-2</v>
      </c>
      <c r="F206">
        <v>3.289523435777969E-2</v>
      </c>
      <c r="G206">
        <v>6.3255703073339206E-2</v>
      </c>
      <c r="H206">
        <v>0.17499999999999938</v>
      </c>
      <c r="I206">
        <v>0.14099999999999913</v>
      </c>
      <c r="J206">
        <v>2313358.1401071036</v>
      </c>
      <c r="K206">
        <v>4472045.3299017288</v>
      </c>
      <c r="L206">
        <v>12055669.463407364</v>
      </c>
      <c r="M206">
        <v>12055669.463407386</v>
      </c>
      <c r="N206">
        <v>340116.63157445937</v>
      </c>
      <c r="O206">
        <v>6445286.8384343749</v>
      </c>
      <c r="P206">
        <v>126108.70293847687</v>
      </c>
      <c r="Q206">
        <v>15455.308719875873</v>
      </c>
      <c r="R206">
        <v>19960.525643827732</v>
      </c>
      <c r="S206">
        <v>156522.43143933036</v>
      </c>
      <c r="T206">
        <v>22069.662832945611</v>
      </c>
      <c r="U206">
        <v>291.58540000000005</v>
      </c>
      <c r="V206">
        <v>153032560.61653849</v>
      </c>
    </row>
    <row r="207" spans="1:22" x14ac:dyDescent="0.25">
      <c r="A207" t="s">
        <v>333</v>
      </c>
      <c r="B207" t="s">
        <v>5</v>
      </c>
      <c r="C207">
        <v>9.6726635706074121E-2</v>
      </c>
      <c r="D207">
        <v>1.1810000000000218E-2</v>
      </c>
      <c r="E207">
        <v>8.4916635706072788E-2</v>
      </c>
      <c r="F207">
        <v>3.3039158926518215E-2</v>
      </c>
      <c r="G207">
        <v>6.368747677955594E-2</v>
      </c>
      <c r="H207">
        <v>0.17500000000000393</v>
      </c>
      <c r="I207">
        <v>0.14099999999999871</v>
      </c>
      <c r="J207">
        <v>17169951.053977713</v>
      </c>
      <c r="K207">
        <v>33030890.540407728</v>
      </c>
      <c r="L207">
        <v>90365381.07208392</v>
      </c>
      <c r="M207">
        <v>90365381.072083995</v>
      </c>
      <c r="N207">
        <v>2181822.637284711</v>
      </c>
      <c r="O207">
        <v>48019018.957100533</v>
      </c>
      <c r="P207">
        <v>662072.03360658057</v>
      </c>
      <c r="Q207">
        <v>82458.932309423995</v>
      </c>
      <c r="R207">
        <v>104978.86619415664</v>
      </c>
      <c r="S207">
        <v>1167671.1701793028</v>
      </c>
      <c r="T207">
        <v>164641.63499528138</v>
      </c>
      <c r="U207">
        <v>1910.0266168966759</v>
      </c>
      <c r="V207">
        <v>1135014765.4323251</v>
      </c>
    </row>
    <row r="208" spans="1:22" x14ac:dyDescent="0.25">
      <c r="A208" t="s">
        <v>333</v>
      </c>
      <c r="B208" t="s">
        <v>6</v>
      </c>
      <c r="C208">
        <v>6.0380329673448745E-2</v>
      </c>
      <c r="D208">
        <v>1.1810000000000025E-2</v>
      </c>
      <c r="E208">
        <v>4.8570329673448501E-2</v>
      </c>
      <c r="F208">
        <v>2.3952582418362147E-2</v>
      </c>
      <c r="G208">
        <v>3.6427747255086629E-2</v>
      </c>
      <c r="H208">
        <v>0.17499999999999957</v>
      </c>
      <c r="I208">
        <v>0.14099999999999907</v>
      </c>
      <c r="J208">
        <v>3102602.1681882264</v>
      </c>
      <c r="K208">
        <v>3637956.6090480457</v>
      </c>
      <c r="L208">
        <v>9073455.5400788039</v>
      </c>
      <c r="M208">
        <v>9073455.5400788058</v>
      </c>
      <c r="N208">
        <v>460103.57176633738</v>
      </c>
      <c r="O208">
        <v>6280455.2054699427</v>
      </c>
      <c r="P208">
        <v>253153.89968216751</v>
      </c>
      <c r="Q208">
        <v>31268.606935866377</v>
      </c>
      <c r="R208">
        <v>40103.573433142752</v>
      </c>
      <c r="S208">
        <v>118823.39326482068</v>
      </c>
      <c r="T208">
        <v>16754.098450339712</v>
      </c>
      <c r="U208">
        <v>311.26283978873238</v>
      </c>
      <c r="V208">
        <v>204956403.10514984</v>
      </c>
    </row>
    <row r="209" spans="1:22" x14ac:dyDescent="0.25">
      <c r="A209" t="s">
        <v>333</v>
      </c>
      <c r="B209" t="s">
        <v>7</v>
      </c>
      <c r="C209">
        <v>8.0837292973766559E-2</v>
      </c>
      <c r="D209">
        <v>1.1810000000000034E-2</v>
      </c>
      <c r="E209">
        <v>6.9027292973766544E-2</v>
      </c>
      <c r="F209">
        <v>2.906682324344162E-2</v>
      </c>
      <c r="G209">
        <v>5.1770469730324904E-2</v>
      </c>
      <c r="H209">
        <v>0.17500000000000027</v>
      </c>
      <c r="I209">
        <v>0.14099999999999943</v>
      </c>
      <c r="J209">
        <v>1687914.769549221</v>
      </c>
      <c r="K209">
        <v>2754549.7050918839</v>
      </c>
      <c r="L209">
        <v>7059939.8697315585</v>
      </c>
      <c r="M209">
        <v>7059939.8697315603</v>
      </c>
      <c r="N209">
        <v>300927.31138602179</v>
      </c>
      <c r="O209">
        <v>4141537.1632550806</v>
      </c>
      <c r="P209">
        <v>152194.79758938987</v>
      </c>
      <c r="Q209">
        <v>19056.475017315432</v>
      </c>
      <c r="R209">
        <v>24146.429437545441</v>
      </c>
      <c r="S209">
        <v>92488.702315315168</v>
      </c>
      <c r="T209">
        <v>13040.907026459436</v>
      </c>
      <c r="U209">
        <v>173.21179469682002</v>
      </c>
      <c r="V209">
        <v>111543689.20019226</v>
      </c>
    </row>
    <row r="210" spans="1:22" x14ac:dyDescent="0.25">
      <c r="A210" t="s">
        <v>64</v>
      </c>
      <c r="B210" t="s">
        <v>1</v>
      </c>
      <c r="C210">
        <v>0.10794118947107273</v>
      </c>
      <c r="D210">
        <v>1.1810000000000008E-2</v>
      </c>
      <c r="E210">
        <v>9.613118947107277E-2</v>
      </c>
      <c r="F210">
        <v>3.5842797367768117E-2</v>
      </c>
      <c r="G210">
        <v>7.2098392103304543E-2</v>
      </c>
      <c r="H210">
        <v>0.17499999999999907</v>
      </c>
      <c r="I210">
        <v>6.3999999999999987E-2</v>
      </c>
      <c r="J210">
        <v>2543723.6566214701</v>
      </c>
      <c r="K210">
        <v>5622472.6014426667</v>
      </c>
      <c r="L210">
        <v>14882650.878872806</v>
      </c>
      <c r="M210">
        <v>14882650.878872799</v>
      </c>
      <c r="N210">
        <v>496191.731363778</v>
      </c>
      <c r="O210">
        <v>7670004.5267003467</v>
      </c>
      <c r="P210">
        <v>230990.2393126289</v>
      </c>
      <c r="Q210">
        <v>28421.593107335182</v>
      </c>
      <c r="R210">
        <v>16602.357274877697</v>
      </c>
      <c r="S210">
        <v>206933.77976405129</v>
      </c>
      <c r="T210">
        <v>13243.761904899282</v>
      </c>
      <c r="U210">
        <v>297.64750290529724</v>
      </c>
      <c r="V210">
        <v>180217962.82604414</v>
      </c>
    </row>
    <row r="211" spans="1:22" x14ac:dyDescent="0.25">
      <c r="A211" t="s">
        <v>64</v>
      </c>
      <c r="B211" t="s">
        <v>2</v>
      </c>
      <c r="C211">
        <v>0.11027686285059546</v>
      </c>
      <c r="D211">
        <v>1.1809999999999998E-2</v>
      </c>
      <c r="E211">
        <v>9.8466862850595416E-2</v>
      </c>
      <c r="F211">
        <v>3.6426715712648862E-2</v>
      </c>
      <c r="G211">
        <v>7.385014713794659E-2</v>
      </c>
      <c r="H211">
        <v>0.17499999999999999</v>
      </c>
      <c r="I211">
        <v>6.4000000000000029E-2</v>
      </c>
      <c r="J211">
        <v>203092.95695706306</v>
      </c>
      <c r="K211">
        <v>564864.96682343178</v>
      </c>
      <c r="L211">
        <v>1067226.7649646983</v>
      </c>
      <c r="M211">
        <v>1067226.7649646988</v>
      </c>
      <c r="N211">
        <v>156842.03387639928</v>
      </c>
      <c r="O211">
        <v>611115.88990409567</v>
      </c>
      <c r="P211">
        <v>117479.78840449109</v>
      </c>
      <c r="Q211">
        <v>14645.717633104106</v>
      </c>
      <c r="R211">
        <v>8456.032386406092</v>
      </c>
      <c r="S211">
        <v>15282.420537968028</v>
      </c>
      <c r="T211">
        <v>978.07491442995388</v>
      </c>
      <c r="U211">
        <v>19.243099999999998</v>
      </c>
      <c r="V211">
        <v>14383476.663461538</v>
      </c>
    </row>
    <row r="212" spans="1:22" x14ac:dyDescent="0.25">
      <c r="A212" t="s">
        <v>64</v>
      </c>
      <c r="B212" t="s">
        <v>3</v>
      </c>
      <c r="C212">
        <v>6.5878714174030309E-2</v>
      </c>
      <c r="D212">
        <v>1.1810000000000001E-2</v>
      </c>
      <c r="E212">
        <v>5.4068714174030315E-2</v>
      </c>
      <c r="F212">
        <v>2.5327178543507592E-2</v>
      </c>
      <c r="G212">
        <v>4.0551535630522731E-2</v>
      </c>
      <c r="H212">
        <v>0.17500000000000027</v>
      </c>
      <c r="I212">
        <v>6.4000000000000029E-2</v>
      </c>
      <c r="J212">
        <v>687256.79252133286</v>
      </c>
      <c r="K212">
        <v>851459.45005499944</v>
      </c>
      <c r="L212">
        <v>2305060.1237495556</v>
      </c>
      <c r="M212">
        <v>2305060.1237495556</v>
      </c>
      <c r="N212">
        <v>62329.556603861041</v>
      </c>
      <c r="O212">
        <v>1476386.6859724717</v>
      </c>
      <c r="P212">
        <v>23584.649643940797</v>
      </c>
      <c r="Q212">
        <v>2901.8481237926876</v>
      </c>
      <c r="R212">
        <v>1695.1358571349429</v>
      </c>
      <c r="S212">
        <v>32093.912574240836</v>
      </c>
      <c r="T212">
        <v>2054.0104047514133</v>
      </c>
      <c r="U212">
        <v>79.449399999999997</v>
      </c>
      <c r="V212">
        <v>48733485.749615386</v>
      </c>
    </row>
    <row r="213" spans="1:22" x14ac:dyDescent="0.25">
      <c r="A213" t="s">
        <v>64</v>
      </c>
      <c r="B213" t="s">
        <v>4</v>
      </c>
      <c r="C213">
        <v>0.11594422374671895</v>
      </c>
      <c r="D213">
        <v>1.1810000000000001E-2</v>
      </c>
      <c r="E213">
        <v>0.10413422374671893</v>
      </c>
      <c r="F213">
        <v>3.7843555936679735E-2</v>
      </c>
      <c r="G213">
        <v>7.8100667810039201E-2</v>
      </c>
      <c r="H213">
        <v>0.17499999999999999</v>
      </c>
      <c r="I213">
        <v>6.4000000000000029E-2</v>
      </c>
      <c r="J213">
        <v>132582.95132931462</v>
      </c>
      <c r="K213">
        <v>313989.04165588482</v>
      </c>
      <c r="L213">
        <v>855280.74410803523</v>
      </c>
      <c r="M213">
        <v>855280.74410803523</v>
      </c>
      <c r="N213">
        <v>21671.59521490481</v>
      </c>
      <c r="O213">
        <v>424900.39777029457</v>
      </c>
      <c r="P213">
        <v>7519.2452088321279</v>
      </c>
      <c r="Q213">
        <v>902.30942505985536</v>
      </c>
      <c r="R213">
        <v>538.9794965690869</v>
      </c>
      <c r="S213">
        <v>11946.485981620057</v>
      </c>
      <c r="T213">
        <v>764.57510282368389</v>
      </c>
      <c r="U213">
        <v>17.419399999999996</v>
      </c>
      <c r="V213">
        <v>9410543.2346153855</v>
      </c>
    </row>
    <row r="214" spans="1:22" x14ac:dyDescent="0.25">
      <c r="A214" t="s">
        <v>64</v>
      </c>
      <c r="B214" t="s">
        <v>5</v>
      </c>
      <c r="C214">
        <v>0.12850765219425569</v>
      </c>
      <c r="D214">
        <v>1.1810000000000018E-2</v>
      </c>
      <c r="E214">
        <v>0.11669765219425572</v>
      </c>
      <c r="F214">
        <v>4.09844130485639E-2</v>
      </c>
      <c r="G214">
        <v>8.7523239145691836E-2</v>
      </c>
      <c r="H214">
        <v>0.17500000000000024</v>
      </c>
      <c r="I214">
        <v>6.4000000000000029E-2</v>
      </c>
      <c r="J214">
        <v>1340361.6754506044</v>
      </c>
      <c r="K214">
        <v>3528241.925574434</v>
      </c>
      <c r="L214">
        <v>9682022.3066266738</v>
      </c>
      <c r="M214">
        <v>9682022.3066266738</v>
      </c>
      <c r="N214">
        <v>225675.86752415542</v>
      </c>
      <c r="O214">
        <v>4642927.7335008839</v>
      </c>
      <c r="P214">
        <v>69673.350919766264</v>
      </c>
      <c r="Q214">
        <v>8360.8021103719529</v>
      </c>
      <c r="R214">
        <v>4994.1857939288466</v>
      </c>
      <c r="S214">
        <v>134067.22622189042</v>
      </c>
      <c r="T214">
        <v>8580.3024782009797</v>
      </c>
      <c r="U214">
        <v>160.86120290529684</v>
      </c>
      <c r="V214">
        <v>94927715.876236483</v>
      </c>
    </row>
    <row r="215" spans="1:22" x14ac:dyDescent="0.25">
      <c r="A215" t="s">
        <v>64</v>
      </c>
      <c r="B215" t="s">
        <v>6</v>
      </c>
      <c r="C215">
        <v>7.4954175661516312E-2</v>
      </c>
      <c r="D215">
        <v>1.1810000000000008E-2</v>
      </c>
      <c r="E215">
        <v>6.3144175661516311E-2</v>
      </c>
      <c r="F215">
        <v>2.7596043915379068E-2</v>
      </c>
      <c r="G215">
        <v>4.735813174613724E-2</v>
      </c>
      <c r="H215">
        <v>0.1750000000000001</v>
      </c>
      <c r="I215">
        <v>6.3999999999999974E-2</v>
      </c>
      <c r="J215">
        <v>106134.15110847809</v>
      </c>
      <c r="K215">
        <v>148057.69510060255</v>
      </c>
      <c r="L215">
        <v>402787.77400492452</v>
      </c>
      <c r="M215">
        <v>402787.77400492434</v>
      </c>
      <c r="N215">
        <v>10346.327824220818</v>
      </c>
      <c r="O215">
        <v>243845.51838485987</v>
      </c>
      <c r="P215">
        <v>3605.7042928149763</v>
      </c>
      <c r="Q215">
        <v>515.61571387254162</v>
      </c>
      <c r="R215">
        <v>263.76448042800115</v>
      </c>
      <c r="S215">
        <v>5602.6723093094915</v>
      </c>
      <c r="T215">
        <v>358.57102779580731</v>
      </c>
      <c r="U215">
        <v>11.438799999999997</v>
      </c>
      <c r="V215">
        <v>7513734.1861538449</v>
      </c>
    </row>
    <row r="216" spans="1:22" x14ac:dyDescent="0.25">
      <c r="A216" t="s">
        <v>64</v>
      </c>
      <c r="B216" t="s">
        <v>7</v>
      </c>
      <c r="U216">
        <v>9.2355999999999998</v>
      </c>
    </row>
    <row r="217" spans="1:22" x14ac:dyDescent="0.25">
      <c r="A217" t="s">
        <v>65</v>
      </c>
      <c r="B217" t="s">
        <v>1</v>
      </c>
      <c r="C217">
        <v>8.8437296114159791E-2</v>
      </c>
      <c r="D217">
        <v>1.181000000000002E-2</v>
      </c>
      <c r="E217">
        <v>7.6627296114159693E-2</v>
      </c>
      <c r="F217">
        <v>3.0966824028539959E-2</v>
      </c>
      <c r="G217">
        <v>5.7470472085619874E-2</v>
      </c>
      <c r="H217">
        <v>0.17499999999999985</v>
      </c>
      <c r="I217">
        <v>0.10600000000000041</v>
      </c>
      <c r="J217">
        <v>2136124.0941575896</v>
      </c>
      <c r="K217">
        <v>3634210.6306655663</v>
      </c>
      <c r="L217">
        <v>10063668.930703264</v>
      </c>
      <c r="M217">
        <v>10063668.930703253</v>
      </c>
      <c r="N217">
        <v>209740.74032336008</v>
      </c>
      <c r="O217">
        <v>5560593.9844997898</v>
      </c>
      <c r="P217">
        <v>49396.455789304404</v>
      </c>
      <c r="Q217">
        <v>6427.3243117650936</v>
      </c>
      <c r="R217">
        <v>5917.3206907133654</v>
      </c>
      <c r="S217">
        <v>133815.22561625237</v>
      </c>
      <c r="T217">
        <v>14184.413915322752</v>
      </c>
      <c r="U217">
        <v>248.8062000000001</v>
      </c>
      <c r="V217">
        <v>145505463.49653843</v>
      </c>
    </row>
    <row r="218" spans="1:22" x14ac:dyDescent="0.25">
      <c r="A218" t="s">
        <v>65</v>
      </c>
      <c r="B218" t="s">
        <v>2</v>
      </c>
      <c r="C218">
        <v>3.3590963086573299E-2</v>
      </c>
      <c r="D218">
        <v>1.1809999999999998E-2</v>
      </c>
      <c r="E218">
        <v>2.1780963086573301E-2</v>
      </c>
      <c r="F218">
        <v>1.725524077164332E-2</v>
      </c>
      <c r="G218">
        <v>1.6335722314929975E-2</v>
      </c>
      <c r="H218">
        <v>0.17499999999999999</v>
      </c>
      <c r="I218">
        <v>0.10600000000000001</v>
      </c>
      <c r="J218">
        <v>125887.74700443397</v>
      </c>
      <c r="K218">
        <v>63758.395223116881</v>
      </c>
      <c r="L218">
        <v>141620.48527729057</v>
      </c>
      <c r="M218">
        <v>141620.48527729057</v>
      </c>
      <c r="N218">
        <v>12413.675098014966</v>
      </c>
      <c r="O218">
        <v>177232.46712953586</v>
      </c>
      <c r="P218">
        <v>8308.4295880504287</v>
      </c>
      <c r="Q218">
        <v>997.01155056605148</v>
      </c>
      <c r="R218">
        <v>986.37676069334702</v>
      </c>
      <c r="S218">
        <v>1918.4965630245672</v>
      </c>
      <c r="T218">
        <v>203.36063568060405</v>
      </c>
      <c r="U218">
        <v>12.5481</v>
      </c>
      <c r="V218">
        <v>8565507.2050000001</v>
      </c>
    </row>
    <row r="219" spans="1:22" x14ac:dyDescent="0.25">
      <c r="A219" t="s">
        <v>65</v>
      </c>
      <c r="B219" t="s">
        <v>3</v>
      </c>
      <c r="C219">
        <v>8.3814955954828962E-2</v>
      </c>
      <c r="D219">
        <v>1.1809999999999998E-2</v>
      </c>
      <c r="E219">
        <v>7.2004955954828934E-2</v>
      </c>
      <c r="F219">
        <v>2.9811238988707224E-2</v>
      </c>
      <c r="G219">
        <v>5.4003716966121697E-2</v>
      </c>
      <c r="H219">
        <v>0.17500000000000002</v>
      </c>
      <c r="I219">
        <v>0.10599999999999997</v>
      </c>
      <c r="J219">
        <v>531701.78128740808</v>
      </c>
      <c r="K219">
        <v>873986.11952847114</v>
      </c>
      <c r="L219">
        <v>2402867.2605964788</v>
      </c>
      <c r="M219">
        <v>2402867.2605964807</v>
      </c>
      <c r="N219">
        <v>54772.774497233098</v>
      </c>
      <c r="O219">
        <v>1350915.1263186464</v>
      </c>
      <c r="P219">
        <v>15434.184773842122</v>
      </c>
      <c r="Q219">
        <v>1998.2199422602193</v>
      </c>
      <c r="R219">
        <v>1847.834899906848</v>
      </c>
      <c r="S219">
        <v>32090.899530944545</v>
      </c>
      <c r="T219">
        <v>3401.6353502801221</v>
      </c>
      <c r="U219">
        <v>61.249199999999995</v>
      </c>
      <c r="V219">
        <v>36247609.551538467</v>
      </c>
    </row>
    <row r="220" spans="1:22" x14ac:dyDescent="0.25">
      <c r="A220" t="s">
        <v>65</v>
      </c>
      <c r="B220" t="s">
        <v>4</v>
      </c>
      <c r="C220">
        <v>9.449609889145924E-2</v>
      </c>
      <c r="D220">
        <v>1.1809999999999992E-2</v>
      </c>
      <c r="E220">
        <v>8.2686098891459253E-2</v>
      </c>
      <c r="F220">
        <v>3.2481524722864807E-2</v>
      </c>
      <c r="G220">
        <v>6.2014574168594419E-2</v>
      </c>
      <c r="H220">
        <v>0.17499999999999991</v>
      </c>
      <c r="I220">
        <v>0.10599999999999997</v>
      </c>
      <c r="J220">
        <v>277939.53077320807</v>
      </c>
      <c r="K220">
        <v>510037.53265893349</v>
      </c>
      <c r="L220">
        <v>1440251.4172699137</v>
      </c>
      <c r="M220">
        <v>1440251.4172699135</v>
      </c>
      <c r="N220">
        <v>22465.295176721876</v>
      </c>
      <c r="O220">
        <v>765511.76825541956</v>
      </c>
      <c r="P220">
        <v>1077.2935701359952</v>
      </c>
      <c r="Q220">
        <v>129.27522841631941</v>
      </c>
      <c r="R220">
        <v>127.89629264654535</v>
      </c>
      <c r="S220">
        <v>19105.63298871868</v>
      </c>
      <c r="T220">
        <v>2025.1970968041808</v>
      </c>
      <c r="U220">
        <v>36.839600000000004</v>
      </c>
      <c r="V220">
        <v>18947840.835576925</v>
      </c>
    </row>
    <row r="221" spans="1:22" x14ac:dyDescent="0.25">
      <c r="A221" t="s">
        <v>65</v>
      </c>
      <c r="B221" t="s">
        <v>5</v>
      </c>
      <c r="C221">
        <v>9.8886575285606876E-2</v>
      </c>
      <c r="D221">
        <v>1.1810000000000017E-2</v>
      </c>
      <c r="E221">
        <v>8.7076575285606694E-2</v>
      </c>
      <c r="F221">
        <v>3.3579143821401723E-2</v>
      </c>
      <c r="G221">
        <v>6.5307431464205007E-2</v>
      </c>
      <c r="H221">
        <v>0.17500000000000032</v>
      </c>
      <c r="I221">
        <v>0.10599999999999991</v>
      </c>
      <c r="J221">
        <v>1079885.1569501832</v>
      </c>
      <c r="K221">
        <v>2088450.445474402</v>
      </c>
      <c r="L221">
        <v>5817547.2995641371</v>
      </c>
      <c r="M221">
        <v>5817547.2995641334</v>
      </c>
      <c r="N221">
        <v>111951.00921477145</v>
      </c>
      <c r="O221">
        <v>3056384.5932098166</v>
      </c>
      <c r="P221">
        <v>21117.765569284937</v>
      </c>
      <c r="Q221">
        <v>2884.3144273078242</v>
      </c>
      <c r="R221">
        <v>2544.2204796388328</v>
      </c>
      <c r="S221">
        <v>77219.447322366686</v>
      </c>
      <c r="T221">
        <v>8185.261416170868</v>
      </c>
      <c r="U221">
        <v>124.33689999999999</v>
      </c>
      <c r="V221">
        <v>73549792.013269186</v>
      </c>
    </row>
    <row r="222" spans="1:22" x14ac:dyDescent="0.25">
      <c r="A222" t="s">
        <v>65</v>
      </c>
      <c r="B222" t="s">
        <v>6</v>
      </c>
      <c r="C222">
        <v>4.5971945184024733E-2</v>
      </c>
      <c r="D222">
        <v>1.1810000000000008E-2</v>
      </c>
      <c r="E222">
        <v>3.4161945184024711E-2</v>
      </c>
      <c r="F222">
        <v>2.0350486296006172E-2</v>
      </c>
      <c r="G222">
        <v>2.562145888801853E-2</v>
      </c>
      <c r="H222">
        <v>0.17500000000000002</v>
      </c>
      <c r="I222">
        <v>0.10600000000000009</v>
      </c>
      <c r="J222">
        <v>97613.278542973159</v>
      </c>
      <c r="K222">
        <v>75093.276921307464</v>
      </c>
      <c r="L222">
        <v>196508.67853582208</v>
      </c>
      <c r="M222">
        <v>196508.67853582199</v>
      </c>
      <c r="N222">
        <v>7192.7880570251727</v>
      </c>
      <c r="O222">
        <v>165513.76740725548</v>
      </c>
      <c r="P222">
        <v>3458.7822879909218</v>
      </c>
      <c r="Q222">
        <v>418.50316321467972</v>
      </c>
      <c r="R222">
        <v>410.99225782779376</v>
      </c>
      <c r="S222">
        <v>2626.1395551462315</v>
      </c>
      <c r="T222">
        <v>278.3707928455006</v>
      </c>
      <c r="U222">
        <v>10.932399999999992</v>
      </c>
      <c r="V222">
        <v>6631434.7157692313</v>
      </c>
    </row>
    <row r="223" spans="1:22" x14ac:dyDescent="0.25">
      <c r="A223" t="s">
        <v>65</v>
      </c>
      <c r="B223" t="s">
        <v>7</v>
      </c>
      <c r="U223">
        <v>2.9</v>
      </c>
    </row>
    <row r="224" spans="1:22" x14ac:dyDescent="0.25">
      <c r="A224" t="s">
        <v>66</v>
      </c>
      <c r="B224" t="s">
        <v>1</v>
      </c>
      <c r="C224">
        <v>8.6017983353023769E-2</v>
      </c>
      <c r="D224">
        <v>1.1809999999999921E-2</v>
      </c>
      <c r="E224">
        <v>7.4207983353024184E-2</v>
      </c>
      <c r="F224">
        <v>3.036199583825594E-2</v>
      </c>
      <c r="G224">
        <v>5.5655987514768156E-2</v>
      </c>
      <c r="H224">
        <v>0.17499999999999893</v>
      </c>
      <c r="I224">
        <v>0.14100000000000026</v>
      </c>
      <c r="J224">
        <v>5478385.430958624</v>
      </c>
      <c r="K224">
        <v>9266768.3004896436</v>
      </c>
      <c r="L224">
        <v>24879202.219505176</v>
      </c>
      <c r="M224">
        <v>24879202.219505146</v>
      </c>
      <c r="N224">
        <v>730275.67049096897</v>
      </c>
      <c r="O224">
        <v>14014878.060957318</v>
      </c>
      <c r="P224">
        <v>283605.23844672542</v>
      </c>
      <c r="Q224">
        <v>34656.57858470222</v>
      </c>
      <c r="R224">
        <v>44874.91620143129</v>
      </c>
      <c r="S224">
        <v>321769.4454496816</v>
      </c>
      <c r="T224">
        <v>45369.491808405131</v>
      </c>
      <c r="U224">
        <v>614.12279999999964</v>
      </c>
      <c r="V224">
        <v>362017147.5602867</v>
      </c>
    </row>
    <row r="225" spans="1:22" x14ac:dyDescent="0.25">
      <c r="A225" t="s">
        <v>66</v>
      </c>
      <c r="B225" t="s">
        <v>2</v>
      </c>
      <c r="C225">
        <v>7.6880962950268722E-2</v>
      </c>
      <c r="D225">
        <v>1.1809999999999996E-2</v>
      </c>
      <c r="E225">
        <v>6.5070962950268721E-2</v>
      </c>
      <c r="F225">
        <v>2.8077740737567178E-2</v>
      </c>
      <c r="G225">
        <v>4.8803222212701537E-2</v>
      </c>
      <c r="H225">
        <v>0.17499999999999993</v>
      </c>
      <c r="I225">
        <v>0.14100000000000001</v>
      </c>
      <c r="J225">
        <v>284256.92312674038</v>
      </c>
      <c r="K225">
        <v>497126.65431923431</v>
      </c>
      <c r="L225">
        <v>1018157.8816675537</v>
      </c>
      <c r="M225">
        <v>1018157.8816675536</v>
      </c>
      <c r="N225">
        <v>118305.52032253752</v>
      </c>
      <c r="O225">
        <v>663078.05712343729</v>
      </c>
      <c r="P225">
        <v>80437.789415887819</v>
      </c>
      <c r="Q225">
        <v>9742.2609808027009</v>
      </c>
      <c r="R225">
        <v>12715.387105933363</v>
      </c>
      <c r="S225">
        <v>13505.769342606012</v>
      </c>
      <c r="T225">
        <v>1904.3134773074473</v>
      </c>
      <c r="U225">
        <v>26.449999999999996</v>
      </c>
      <c r="V225">
        <v>18774817.011538461</v>
      </c>
    </row>
    <row r="226" spans="1:22" x14ac:dyDescent="0.25">
      <c r="A226" t="s">
        <v>66</v>
      </c>
      <c r="B226" t="s">
        <v>3</v>
      </c>
      <c r="C226">
        <v>7.9104133089160575E-2</v>
      </c>
      <c r="D226">
        <v>1.1810000000000027E-2</v>
      </c>
      <c r="E226">
        <v>6.7294133089160643E-2</v>
      </c>
      <c r="F226">
        <v>2.8633533272290138E-2</v>
      </c>
      <c r="G226">
        <v>5.047059981687043E-2</v>
      </c>
      <c r="H226">
        <v>0.17500000000000027</v>
      </c>
      <c r="I226">
        <v>0.14099999999999949</v>
      </c>
      <c r="J226">
        <v>1704141.5007898344</v>
      </c>
      <c r="K226">
        <v>2576852.560285945</v>
      </c>
      <c r="L226">
        <v>7076157.9428961538</v>
      </c>
      <c r="M226">
        <v>7076157.9428961631</v>
      </c>
      <c r="N226">
        <v>163599.93449041853</v>
      </c>
      <c r="O226">
        <v>4117394.1265853602</v>
      </c>
      <c r="P226">
        <v>46121.827329251289</v>
      </c>
      <c r="Q226">
        <v>5534.6192795101542</v>
      </c>
      <c r="R226">
        <v>7283.5589718353631</v>
      </c>
      <c r="S226">
        <v>91726.49334778593</v>
      </c>
      <c r="T226">
        <v>12933.435562037825</v>
      </c>
      <c r="U226">
        <v>193.88439999999994</v>
      </c>
      <c r="V226">
        <v>112720062.63051733</v>
      </c>
    </row>
    <row r="227" spans="1:22" x14ac:dyDescent="0.25">
      <c r="A227" t="s">
        <v>66</v>
      </c>
      <c r="B227" t="s">
        <v>4</v>
      </c>
      <c r="C227">
        <v>9.0108927389457569E-2</v>
      </c>
      <c r="D227">
        <v>1.1809999999999992E-2</v>
      </c>
      <c r="E227">
        <v>7.8298927389457595E-2</v>
      </c>
      <c r="F227">
        <v>3.13847318473644E-2</v>
      </c>
      <c r="G227">
        <v>5.8724195542093204E-2</v>
      </c>
      <c r="H227">
        <v>0.17499999999999991</v>
      </c>
      <c r="I227">
        <v>0.14099999999999996</v>
      </c>
      <c r="J227">
        <v>302906.79587204469</v>
      </c>
      <c r="K227">
        <v>532155.18777812645</v>
      </c>
      <c r="L227">
        <v>1471996.8792795225</v>
      </c>
      <c r="M227">
        <v>1471996.8792795236</v>
      </c>
      <c r="N227">
        <v>31117.171013713931</v>
      </c>
      <c r="O227">
        <v>803944.81263645727</v>
      </c>
      <c r="P227">
        <v>7442.7558728115055</v>
      </c>
      <c r="Q227">
        <v>893.1307047373806</v>
      </c>
      <c r="R227">
        <v>1175.3600074343929</v>
      </c>
      <c r="S227">
        <v>18935.954801692198</v>
      </c>
      <c r="T227">
        <v>2669.9696270386003</v>
      </c>
      <c r="U227">
        <v>38.800300000000007</v>
      </c>
      <c r="V227">
        <v>19996950.336730771</v>
      </c>
    </row>
    <row r="228" spans="1:22" x14ac:dyDescent="0.25">
      <c r="A228" t="s">
        <v>66</v>
      </c>
      <c r="B228" t="s">
        <v>5</v>
      </c>
      <c r="C228">
        <v>9.2824262840080551E-2</v>
      </c>
      <c r="D228">
        <v>1.1810000000000032E-2</v>
      </c>
      <c r="E228">
        <v>8.1014262840080536E-2</v>
      </c>
      <c r="F228">
        <v>3.2063565710020107E-2</v>
      </c>
      <c r="G228">
        <v>6.0760697130060222E-2</v>
      </c>
      <c r="H228">
        <v>0.17499999999999932</v>
      </c>
      <c r="I228">
        <v>0.14099999999999938</v>
      </c>
      <c r="J228">
        <v>2815473.8134032525</v>
      </c>
      <c r="K228">
        <v>5199714.6434289534</v>
      </c>
      <c r="L228">
        <v>14072005.231822612</v>
      </c>
      <c r="M228">
        <v>14072005.231822589</v>
      </c>
      <c r="N228">
        <v>381784.67461604532</v>
      </c>
      <c r="O228">
        <v>7633403.7822161512</v>
      </c>
      <c r="P228">
        <v>136221.5404989236</v>
      </c>
      <c r="Q228">
        <v>16851.608348904858</v>
      </c>
      <c r="R228">
        <v>21583.313987543806</v>
      </c>
      <c r="S228">
        <v>181532.17509263</v>
      </c>
      <c r="T228">
        <v>25596.036688060834</v>
      </c>
      <c r="U228">
        <v>315.44669999999996</v>
      </c>
      <c r="V228">
        <v>185971165.93538851</v>
      </c>
    </row>
    <row r="229" spans="1:22" x14ac:dyDescent="0.25">
      <c r="A229" t="s">
        <v>66</v>
      </c>
      <c r="B229" t="s">
        <v>6</v>
      </c>
      <c r="C229">
        <v>5.6776850662223495E-2</v>
      </c>
      <c r="D229">
        <v>1.1809999999999996E-2</v>
      </c>
      <c r="E229">
        <v>4.4966850662223466E-2</v>
      </c>
      <c r="F229">
        <v>2.3051712665555859E-2</v>
      </c>
      <c r="G229">
        <v>3.3725137996667612E-2</v>
      </c>
      <c r="H229">
        <v>0.17500000000000004</v>
      </c>
      <c r="I229">
        <v>0.14100000000000004</v>
      </c>
      <c r="J229">
        <v>198843.30564597721</v>
      </c>
      <c r="K229">
        <v>193348.90026086519</v>
      </c>
      <c r="L229">
        <v>527148.11021347996</v>
      </c>
      <c r="M229">
        <v>527148.11021348019</v>
      </c>
      <c r="N229">
        <v>13224.647642278811</v>
      </c>
      <c r="O229">
        <v>378967.55826456362</v>
      </c>
      <c r="P229">
        <v>4215.846462115107</v>
      </c>
      <c r="Q229">
        <v>505.90157545381282</v>
      </c>
      <c r="R229">
        <v>665.76647329721766</v>
      </c>
      <c r="S229">
        <v>6868.6530511943474</v>
      </c>
      <c r="T229">
        <v>968.4800802184028</v>
      </c>
      <c r="U229">
        <v>20.096099999999993</v>
      </c>
      <c r="V229">
        <v>13170102.114765385</v>
      </c>
    </row>
    <row r="230" spans="1:22" x14ac:dyDescent="0.25">
      <c r="A230" t="s">
        <v>66</v>
      </c>
      <c r="B230" t="s">
        <v>7</v>
      </c>
      <c r="C230">
        <v>7.9026389860146706E-2</v>
      </c>
      <c r="D230">
        <v>1.1809999999999996E-2</v>
      </c>
      <c r="E230">
        <v>6.7216389860146677E-2</v>
      </c>
      <c r="F230">
        <v>2.8614097465036663E-2</v>
      </c>
      <c r="G230">
        <v>5.0412292395110025E-2</v>
      </c>
      <c r="H230">
        <v>0.17499999999999993</v>
      </c>
      <c r="I230">
        <v>0.14099999999999999</v>
      </c>
      <c r="J230">
        <v>172763.09212077636</v>
      </c>
      <c r="K230">
        <v>267570.35441652761</v>
      </c>
      <c r="L230">
        <v>713736.1736258578</v>
      </c>
      <c r="M230">
        <v>713736.17362585757</v>
      </c>
      <c r="N230">
        <v>22243.72240593133</v>
      </c>
      <c r="O230">
        <v>418089.7241313727</v>
      </c>
      <c r="P230">
        <v>9165.4788677360502</v>
      </c>
      <c r="Q230">
        <v>1129.0576952933145</v>
      </c>
      <c r="R230">
        <v>1451.5296553871403</v>
      </c>
      <c r="S230">
        <v>9200.3998137728322</v>
      </c>
      <c r="T230">
        <v>1297.2563737419696</v>
      </c>
      <c r="U230">
        <v>19.4453</v>
      </c>
      <c r="V230">
        <v>11384049.531346155</v>
      </c>
    </row>
    <row r="231" spans="1:22" x14ac:dyDescent="0.25">
      <c r="A231" t="s">
        <v>67</v>
      </c>
      <c r="B231" t="s">
        <v>1</v>
      </c>
      <c r="C231">
        <v>8.7650008122474671E-2</v>
      </c>
      <c r="D231">
        <v>1.1809999999999923E-2</v>
      </c>
      <c r="E231">
        <v>7.5840008122475017E-2</v>
      </c>
      <c r="F231">
        <v>3.0770002030618721E-2</v>
      </c>
      <c r="G231">
        <v>5.6880006091856027E-2</v>
      </c>
      <c r="H231">
        <v>0.17499999999999877</v>
      </c>
      <c r="I231">
        <v>0.14100000000000024</v>
      </c>
      <c r="J231">
        <v>6096110.0793519365</v>
      </c>
      <c r="K231">
        <v>10515827.346577108</v>
      </c>
      <c r="L231">
        <v>28244474.558685824</v>
      </c>
      <c r="M231">
        <v>28244474.558685832</v>
      </c>
      <c r="N231">
        <v>825751.87026134506</v>
      </c>
      <c r="O231">
        <v>15786185.555667689</v>
      </c>
      <c r="P231">
        <v>318218.52699784533</v>
      </c>
      <c r="Q231">
        <v>39963.213833903857</v>
      </c>
      <c r="R231">
        <v>50503.625457276641</v>
      </c>
      <c r="S231">
        <v>365527.17263131432</v>
      </c>
      <c r="T231">
        <v>51539.33134101535</v>
      </c>
      <c r="U231">
        <v>675.68459999999982</v>
      </c>
      <c r="V231">
        <v>402813576.21324664</v>
      </c>
    </row>
    <row r="232" spans="1:22" x14ac:dyDescent="0.25">
      <c r="A232" t="s">
        <v>67</v>
      </c>
      <c r="B232" t="s">
        <v>2</v>
      </c>
      <c r="C232">
        <v>7.3712538609491784E-2</v>
      </c>
      <c r="D232">
        <v>1.1809999999999994E-2</v>
      </c>
      <c r="E232">
        <v>6.1902538609491756E-2</v>
      </c>
      <c r="F232">
        <v>2.728563465237294E-2</v>
      </c>
      <c r="G232">
        <v>4.6426903957118827E-2</v>
      </c>
      <c r="H232">
        <v>0.17499999999999993</v>
      </c>
      <c r="I232">
        <v>0.14099999999999999</v>
      </c>
      <c r="J232">
        <v>325549.26317756355</v>
      </c>
      <c r="K232">
        <v>629747.29138351721</v>
      </c>
      <c r="L232">
        <v>1041830.8735394356</v>
      </c>
      <c r="M232">
        <v>1041830.8735394357</v>
      </c>
      <c r="N232">
        <v>211852.75015277904</v>
      </c>
      <c r="O232">
        <v>743443.80440830183</v>
      </c>
      <c r="P232">
        <v>152285.62880094434</v>
      </c>
      <c r="Q232">
        <v>19510.329701246461</v>
      </c>
      <c r="R232">
        <v>24223.230148808892</v>
      </c>
      <c r="S232">
        <v>13876.916303049387</v>
      </c>
      <c r="T232">
        <v>1956.645198729964</v>
      </c>
      <c r="U232">
        <v>28.1</v>
      </c>
      <c r="V232">
        <v>21469645.461538468</v>
      </c>
    </row>
    <row r="233" spans="1:22" x14ac:dyDescent="0.25">
      <c r="A233" t="s">
        <v>67</v>
      </c>
      <c r="B233" t="s">
        <v>3</v>
      </c>
      <c r="C233">
        <v>9.047058884040618E-2</v>
      </c>
      <c r="D233">
        <v>1.1810000000000034E-2</v>
      </c>
      <c r="E233">
        <v>7.8660588840406054E-2</v>
      </c>
      <c r="F233">
        <v>3.1475147210101563E-2</v>
      </c>
      <c r="G233">
        <v>5.8995441630304769E-2</v>
      </c>
      <c r="H233">
        <v>0.17499999999999963</v>
      </c>
      <c r="I233">
        <v>0.14099999999999913</v>
      </c>
      <c r="J233">
        <v>2279412.9677779749</v>
      </c>
      <c r="K233">
        <v>4041742.1347692623</v>
      </c>
      <c r="L233">
        <v>11112499.109742571</v>
      </c>
      <c r="M233">
        <v>11112499.109742539</v>
      </c>
      <c r="N233">
        <v>253181.82364131045</v>
      </c>
      <c r="O233">
        <v>6067973.2789059328</v>
      </c>
      <c r="P233">
        <v>69504.116537075475</v>
      </c>
      <c r="Q233">
        <v>8525.8875722063767</v>
      </c>
      <c r="R233">
        <v>11002.230579408737</v>
      </c>
      <c r="S233">
        <v>143864.67042297669</v>
      </c>
      <c r="T233">
        <v>20284.918529639719</v>
      </c>
      <c r="U233">
        <v>254.27860000000004</v>
      </c>
      <c r="V233">
        <v>150641346.50153843</v>
      </c>
    </row>
    <row r="234" spans="1:22" x14ac:dyDescent="0.25">
      <c r="A234" t="s">
        <v>67</v>
      </c>
      <c r="B234" t="s">
        <v>4</v>
      </c>
      <c r="C234">
        <v>8.9238891214599297E-2</v>
      </c>
      <c r="D234">
        <v>1.1809999999999999E-2</v>
      </c>
      <c r="E234">
        <v>7.7428891214599324E-2</v>
      </c>
      <c r="F234">
        <v>3.1167222803649825E-2</v>
      </c>
      <c r="G234">
        <v>5.8071668410949476E-2</v>
      </c>
      <c r="H234">
        <v>0.17500000000000004</v>
      </c>
      <c r="I234">
        <v>0.14100000000000001</v>
      </c>
      <c r="J234">
        <v>430213.72926477203</v>
      </c>
      <c r="K234">
        <v>743469.88360163302</v>
      </c>
      <c r="L234">
        <v>2081957.8113098207</v>
      </c>
      <c r="M234">
        <v>2081957.811309821</v>
      </c>
      <c r="N234">
        <v>37112.959873769665</v>
      </c>
      <c r="O234">
        <v>1136570.6529926353</v>
      </c>
      <c r="P234">
        <v>5021.7347186032948</v>
      </c>
      <c r="Q234">
        <v>625.42432117012527</v>
      </c>
      <c r="R234">
        <v>796.24942460805221</v>
      </c>
      <c r="S234">
        <v>26879.536730401425</v>
      </c>
      <c r="T234">
        <v>3790.0146789866003</v>
      </c>
      <c r="U234">
        <v>55.219599999999993</v>
      </c>
      <c r="V234">
        <v>28454687.32</v>
      </c>
    </row>
    <row r="235" spans="1:22" x14ac:dyDescent="0.25">
      <c r="A235" t="s">
        <v>67</v>
      </c>
      <c r="B235" t="s">
        <v>5</v>
      </c>
      <c r="C235">
        <v>9.0476337821776623E-2</v>
      </c>
      <c r="D235">
        <v>1.1810000000000027E-2</v>
      </c>
      <c r="E235">
        <v>7.8666337821776594E-2</v>
      </c>
      <c r="F235">
        <v>3.1476584455444163E-2</v>
      </c>
      <c r="G235">
        <v>5.8999753366332466E-2</v>
      </c>
      <c r="H235">
        <v>0.17499999999999946</v>
      </c>
      <c r="I235">
        <v>0.14099999999999924</v>
      </c>
      <c r="J235">
        <v>2356612.7305362117</v>
      </c>
      <c r="K235">
        <v>4154661.096916833</v>
      </c>
      <c r="L235">
        <v>11413154.636536222</v>
      </c>
      <c r="M235">
        <v>11413154.636536207</v>
      </c>
      <c r="N235">
        <v>262707.16355356667</v>
      </c>
      <c r="O235">
        <v>6248566.6638994757</v>
      </c>
      <c r="P235">
        <v>73856.174535435406</v>
      </c>
      <c r="Q235">
        <v>9122.8321439505926</v>
      </c>
      <c r="R235">
        <v>11700.039941793424</v>
      </c>
      <c r="S235">
        <v>147263.90616335493</v>
      </c>
      <c r="T235">
        <v>20764.210769033019</v>
      </c>
      <c r="U235">
        <v>263.26940000000008</v>
      </c>
      <c r="V235">
        <v>155712576.87574616</v>
      </c>
    </row>
    <row r="236" spans="1:22" x14ac:dyDescent="0.25">
      <c r="A236" t="s">
        <v>67</v>
      </c>
      <c r="B236" t="s">
        <v>6</v>
      </c>
      <c r="C236">
        <v>6.5471383530917582E-2</v>
      </c>
      <c r="D236">
        <v>1.1809999999999991E-2</v>
      </c>
      <c r="E236">
        <v>5.3661383530917539E-2</v>
      </c>
      <c r="F236">
        <v>2.5225345882729389E-2</v>
      </c>
      <c r="G236">
        <v>4.0246037648188182E-2</v>
      </c>
      <c r="H236">
        <v>0.17499999999999985</v>
      </c>
      <c r="I236">
        <v>0.1410000000000001</v>
      </c>
      <c r="J236">
        <v>428281.33341856505</v>
      </c>
      <c r="K236">
        <v>514874.41533131537</v>
      </c>
      <c r="L236">
        <v>1401597.6456103141</v>
      </c>
      <c r="M236">
        <v>1401597.6456103143</v>
      </c>
      <c r="N236">
        <v>35756.400095908204</v>
      </c>
      <c r="O236">
        <v>907399.34865397273</v>
      </c>
      <c r="P236">
        <v>11730.179499721038</v>
      </c>
      <c r="Q236">
        <v>1407.6215399665246</v>
      </c>
      <c r="R236">
        <v>1852.4299465959461</v>
      </c>
      <c r="S236">
        <v>18199.972926927705</v>
      </c>
      <c r="T236">
        <v>2566.196182696805</v>
      </c>
      <c r="U236">
        <v>43.863499999999995</v>
      </c>
      <c r="V236">
        <v>28290633.386153858</v>
      </c>
    </row>
    <row r="237" spans="1:22" x14ac:dyDescent="0.25">
      <c r="A237" t="s">
        <v>67</v>
      </c>
      <c r="B237" t="s">
        <v>7</v>
      </c>
      <c r="C237">
        <v>8.1687453452174E-2</v>
      </c>
      <c r="D237">
        <v>1.1809999999999992E-2</v>
      </c>
      <c r="E237">
        <v>6.9877453452173943E-2</v>
      </c>
      <c r="F237">
        <v>2.9279363363043483E-2</v>
      </c>
      <c r="G237">
        <v>5.240809008913045E-2</v>
      </c>
      <c r="H237">
        <v>0.17499999999999993</v>
      </c>
      <c r="I237">
        <v>0.14099999999999999</v>
      </c>
      <c r="J237">
        <v>276040.05517684488</v>
      </c>
      <c r="K237">
        <v>431332.52457453823</v>
      </c>
      <c r="L237">
        <v>1193434.4819475147</v>
      </c>
      <c r="M237">
        <v>1193434.481947514</v>
      </c>
      <c r="N237">
        <v>25140.772944024997</v>
      </c>
      <c r="O237">
        <v>682231.80680735793</v>
      </c>
      <c r="P237">
        <v>5820.6929060658567</v>
      </c>
      <c r="Q237">
        <v>771.11855536377379</v>
      </c>
      <c r="R237">
        <v>929.44541606157782</v>
      </c>
      <c r="S237">
        <v>15442.170084604672</v>
      </c>
      <c r="T237">
        <v>2177.3459819292575</v>
      </c>
      <c r="U237">
        <v>30.953500000000002</v>
      </c>
      <c r="V237">
        <v>18244686.668269232</v>
      </c>
    </row>
    <row r="238" spans="1:22" x14ac:dyDescent="0.25">
      <c r="A238" t="s">
        <v>68</v>
      </c>
      <c r="B238" t="s">
        <v>1</v>
      </c>
      <c r="C238">
        <v>8.7953178282010894E-2</v>
      </c>
      <c r="D238">
        <v>1.181000000000001E-2</v>
      </c>
      <c r="E238">
        <v>7.6143178282010712E-2</v>
      </c>
      <c r="F238">
        <v>3.0845794570502641E-2</v>
      </c>
      <c r="G238">
        <v>5.7107383711508038E-2</v>
      </c>
      <c r="H238">
        <v>0.17499999999999907</v>
      </c>
      <c r="I238">
        <v>0.14099999999999907</v>
      </c>
      <c r="J238">
        <v>3531509.6326731732</v>
      </c>
      <c r="K238">
        <v>6277126.3655789588</v>
      </c>
      <c r="L238">
        <v>16403397.761653136</v>
      </c>
      <c r="M238">
        <v>16403397.761653183</v>
      </c>
      <c r="N238">
        <v>606995.33377091028</v>
      </c>
      <c r="O238">
        <v>9201640.6644812021</v>
      </c>
      <c r="P238">
        <v>283487.40473475953</v>
      </c>
      <c r="Q238">
        <v>35255.534710650463</v>
      </c>
      <c r="R238">
        <v>44942.754461802797</v>
      </c>
      <c r="S238">
        <v>213242.45386828107</v>
      </c>
      <c r="T238">
        <v>30067.185995427641</v>
      </c>
      <c r="U238">
        <v>391.67440000000005</v>
      </c>
      <c r="V238">
        <v>233383965.58076936</v>
      </c>
    </row>
    <row r="239" spans="1:22" x14ac:dyDescent="0.25">
      <c r="A239" t="s">
        <v>68</v>
      </c>
      <c r="B239" t="s">
        <v>2</v>
      </c>
      <c r="C239">
        <v>0.10106069838292112</v>
      </c>
      <c r="D239">
        <v>1.1809999999999992E-2</v>
      </c>
      <c r="E239">
        <v>8.9250698382921059E-2</v>
      </c>
      <c r="F239">
        <v>3.4122674595730255E-2</v>
      </c>
      <c r="G239">
        <v>6.6938023787190756E-2</v>
      </c>
      <c r="H239">
        <v>0.17499999999999991</v>
      </c>
      <c r="I239">
        <v>0.14099999999999999</v>
      </c>
      <c r="J239">
        <v>337397.85540884431</v>
      </c>
      <c r="K239">
        <v>824698.71441610402</v>
      </c>
      <c r="L239">
        <v>1749907.2925596295</v>
      </c>
      <c r="M239">
        <v>1749907.2925596293</v>
      </c>
      <c r="N239">
        <v>181047.21267217083</v>
      </c>
      <c r="O239">
        <v>981049.35715277761</v>
      </c>
      <c r="P239">
        <v>119885.23204959466</v>
      </c>
      <c r="Q239">
        <v>15594.976123124728</v>
      </c>
      <c r="R239">
        <v>19102.709352353431</v>
      </c>
      <c r="S239">
        <v>23193.948419893029</v>
      </c>
      <c r="T239">
        <v>3270.3467272049161</v>
      </c>
      <c r="U239">
        <v>35</v>
      </c>
      <c r="V239">
        <v>22232205.536538463</v>
      </c>
    </row>
    <row r="240" spans="1:22" x14ac:dyDescent="0.25">
      <c r="A240" t="s">
        <v>68</v>
      </c>
      <c r="B240" t="s">
        <v>3</v>
      </c>
      <c r="C240">
        <v>6.7085345922306208E-2</v>
      </c>
      <c r="D240">
        <v>1.1810000000000003E-2</v>
      </c>
      <c r="E240">
        <v>5.5275345922306339E-2</v>
      </c>
      <c r="F240">
        <v>2.5628836480576535E-2</v>
      </c>
      <c r="G240">
        <v>4.145650944172978E-2</v>
      </c>
      <c r="H240">
        <v>0.17500000000000024</v>
      </c>
      <c r="I240">
        <v>0.1409999999999999</v>
      </c>
      <c r="J240">
        <v>1027808.441273146</v>
      </c>
      <c r="K240">
        <v>1258330.6449237389</v>
      </c>
      <c r="L240">
        <v>3437548.9795287824</v>
      </c>
      <c r="M240">
        <v>3437548.9795287829</v>
      </c>
      <c r="N240">
        <v>84360.738810606301</v>
      </c>
      <c r="O240">
        <v>2201778.3473862773</v>
      </c>
      <c r="P240">
        <v>26202.982545993273</v>
      </c>
      <c r="Q240">
        <v>3144.3579055191922</v>
      </c>
      <c r="R240">
        <v>4137.9750036632568</v>
      </c>
      <c r="S240">
        <v>44588.451669966984</v>
      </c>
      <c r="T240">
        <v>6286.9716854653489</v>
      </c>
      <c r="U240">
        <v>113.09940000000005</v>
      </c>
      <c r="V240">
        <v>67969027.747692302</v>
      </c>
    </row>
    <row r="241" spans="1:22" x14ac:dyDescent="0.25">
      <c r="A241" t="s">
        <v>68</v>
      </c>
      <c r="B241" t="s">
        <v>4</v>
      </c>
      <c r="C241">
        <v>8.6844394033547989E-2</v>
      </c>
      <c r="D241">
        <v>1.1810000000000001E-2</v>
      </c>
      <c r="E241">
        <v>7.5034394033547988E-2</v>
      </c>
      <c r="F241">
        <v>3.0568598508386995E-2</v>
      </c>
      <c r="G241">
        <v>5.6275795525161036E-2</v>
      </c>
      <c r="H241">
        <v>0.17499999999999991</v>
      </c>
      <c r="I241">
        <v>0.14099999999999999</v>
      </c>
      <c r="J241">
        <v>348501.33613950963</v>
      </c>
      <c r="K241">
        <v>582570.78371994605</v>
      </c>
      <c r="L241">
        <v>1633448.2533850218</v>
      </c>
      <c r="M241">
        <v>1633448.2533850214</v>
      </c>
      <c r="N241">
        <v>28566.024443704751</v>
      </c>
      <c r="O241">
        <v>902506.09541575098</v>
      </c>
      <c r="P241">
        <v>3594.0994584039245</v>
      </c>
      <c r="Q241">
        <v>459.58980031443673</v>
      </c>
      <c r="R241">
        <v>571.57018547928885</v>
      </c>
      <c r="S241">
        <v>20982.265556096812</v>
      </c>
      <c r="T241">
        <v>2958.4994434096502</v>
      </c>
      <c r="U241">
        <v>44.079199999999993</v>
      </c>
      <c r="V241">
        <v>22996498.380769238</v>
      </c>
    </row>
    <row r="242" spans="1:22" x14ac:dyDescent="0.25">
      <c r="A242" t="s">
        <v>68</v>
      </c>
      <c r="B242" t="s">
        <v>5</v>
      </c>
      <c r="C242">
        <v>9.7307922961396898E-2</v>
      </c>
      <c r="D242">
        <v>1.181000000000002E-2</v>
      </c>
      <c r="E242">
        <v>8.5497922961396675E-2</v>
      </c>
      <c r="F242">
        <v>3.3184480740349201E-2</v>
      </c>
      <c r="G242">
        <v>6.4123442221047572E-2</v>
      </c>
      <c r="H242">
        <v>0.17500000000000027</v>
      </c>
      <c r="I242">
        <v>0.14099999999999957</v>
      </c>
      <c r="J242">
        <v>1429792.8027327161</v>
      </c>
      <c r="K242">
        <v>2839598.982717114</v>
      </c>
      <c r="L242">
        <v>7469795.7292740336</v>
      </c>
      <c r="M242">
        <v>7469795.7292740364</v>
      </c>
      <c r="N242">
        <v>262250.30471932935</v>
      </c>
      <c r="O242">
        <v>4007141.4807305033</v>
      </c>
      <c r="P242">
        <v>118643.15835372699</v>
      </c>
      <c r="Q242">
        <v>14237.179002447243</v>
      </c>
      <c r="R242">
        <v>18736.12756722057</v>
      </c>
      <c r="S242">
        <v>96962.173353141829</v>
      </c>
      <c r="T242">
        <v>13671.666442792988</v>
      </c>
      <c r="U242">
        <v>157.2458</v>
      </c>
      <c r="V242">
        <v>94490477.826923132</v>
      </c>
    </row>
    <row r="243" spans="1:22" x14ac:dyDescent="0.25">
      <c r="A243" t="s">
        <v>68</v>
      </c>
      <c r="B243" t="s">
        <v>6</v>
      </c>
      <c r="C243">
        <v>0.10429220621735169</v>
      </c>
      <c r="D243">
        <v>1.1809999999999998E-2</v>
      </c>
      <c r="E243">
        <v>9.2482206217351703E-2</v>
      </c>
      <c r="F243">
        <v>3.4930551554337927E-2</v>
      </c>
      <c r="G243">
        <v>6.9361654663013791E-2</v>
      </c>
      <c r="H243">
        <v>0.17499999999999999</v>
      </c>
      <c r="I243">
        <v>0.14099999999999999</v>
      </c>
      <c r="J243">
        <v>162774.77810308165</v>
      </c>
      <c r="K243">
        <v>344747.01281296555</v>
      </c>
      <c r="L243">
        <v>930356.54798198666</v>
      </c>
      <c r="M243">
        <v>930356.54798198654</v>
      </c>
      <c r="N243">
        <v>25971.122614227585</v>
      </c>
      <c r="O243">
        <v>481550.66830181971</v>
      </c>
      <c r="P243">
        <v>9452.4010026365995</v>
      </c>
      <c r="Q243">
        <v>1134.2881203163918</v>
      </c>
      <c r="R243">
        <v>1492.7231663363714</v>
      </c>
      <c r="S243">
        <v>12175.030959630274</v>
      </c>
      <c r="T243">
        <v>1716.6793653078682</v>
      </c>
      <c r="U243">
        <v>16.5</v>
      </c>
      <c r="V243">
        <v>10785332.718846153</v>
      </c>
    </row>
    <row r="244" spans="1:22" x14ac:dyDescent="0.25">
      <c r="A244" t="s">
        <v>68</v>
      </c>
      <c r="B244" t="s">
        <v>7</v>
      </c>
      <c r="C244">
        <v>9.6095398338601548E-2</v>
      </c>
      <c r="D244">
        <v>1.1809999999999992E-2</v>
      </c>
      <c r="E244">
        <v>8.4285398338601561E-2</v>
      </c>
      <c r="F244">
        <v>3.2881349584650388E-2</v>
      </c>
      <c r="G244">
        <v>6.3214048753951174E-2</v>
      </c>
      <c r="H244">
        <v>0.17499999999999993</v>
      </c>
      <c r="I244">
        <v>0.14099999999999999</v>
      </c>
      <c r="J244">
        <v>225234.41901587712</v>
      </c>
      <c r="K244">
        <v>427180.22698907764</v>
      </c>
      <c r="L244">
        <v>1182340.9589237077</v>
      </c>
      <c r="M244">
        <v>1182340.9589237075</v>
      </c>
      <c r="N244">
        <v>24799.930510881357</v>
      </c>
      <c r="O244">
        <v>627614.71549407335</v>
      </c>
      <c r="P244">
        <v>5709.5313244039362</v>
      </c>
      <c r="Q244">
        <v>685.14375892847227</v>
      </c>
      <c r="R244">
        <v>901.6491867498695</v>
      </c>
      <c r="S244">
        <v>15340.583909552213</v>
      </c>
      <c r="T244">
        <v>2163.0223312468615</v>
      </c>
      <c r="U244">
        <v>25.750000000000004</v>
      </c>
      <c r="V244">
        <v>14910423.370000001</v>
      </c>
    </row>
    <row r="245" spans="1:22" x14ac:dyDescent="0.25">
      <c r="A245" t="s">
        <v>69</v>
      </c>
      <c r="B245" t="s">
        <v>1</v>
      </c>
      <c r="C245">
        <v>0.11132936742096913</v>
      </c>
      <c r="D245">
        <v>1.1810000000000058E-2</v>
      </c>
      <c r="E245">
        <v>9.9519367420970409E-2</v>
      </c>
      <c r="F245">
        <v>3.6689841855242697E-2</v>
      </c>
      <c r="G245">
        <v>7.4639525565727935E-2</v>
      </c>
      <c r="H245">
        <v>0.17500000000000043</v>
      </c>
      <c r="I245">
        <v>0.14100000000000054</v>
      </c>
      <c r="J245">
        <v>7941594.2349785101</v>
      </c>
      <c r="K245">
        <v>17505698.168436885</v>
      </c>
      <c r="L245">
        <v>48581789.23552385</v>
      </c>
      <c r="M245">
        <v>48581789.235523939</v>
      </c>
      <c r="N245">
        <v>983826.31744672731</v>
      </c>
      <c r="O245">
        <v>24463466.085968696</v>
      </c>
      <c r="P245">
        <v>210484.88658566051</v>
      </c>
      <c r="Q245">
        <v>25521.894593210567</v>
      </c>
      <c r="R245">
        <v>33276.956146220822</v>
      </c>
      <c r="S245">
        <v>626242.40150885936</v>
      </c>
      <c r="T245">
        <v>88300.178612749398</v>
      </c>
      <c r="U245">
        <v>922.37429999999779</v>
      </c>
      <c r="V245">
        <v>524982709.07576913</v>
      </c>
    </row>
    <row r="246" spans="1:22" x14ac:dyDescent="0.25">
      <c r="A246" t="s">
        <v>69</v>
      </c>
      <c r="B246" t="s">
        <v>2</v>
      </c>
      <c r="C246">
        <v>5.9619177784180258E-2</v>
      </c>
      <c r="D246">
        <v>1.1809999999999994E-2</v>
      </c>
      <c r="E246">
        <v>4.7809177784180222E-2</v>
      </c>
      <c r="F246">
        <v>2.3762294446045062E-2</v>
      </c>
      <c r="G246">
        <v>3.5856883338135172E-2</v>
      </c>
      <c r="H246">
        <v>0.17499999999999999</v>
      </c>
      <c r="I246">
        <v>0.14099999999999999</v>
      </c>
      <c r="J246">
        <v>325680.64839227492</v>
      </c>
      <c r="K246">
        <v>389826.95247537253</v>
      </c>
      <c r="L246">
        <v>860989.17825488921</v>
      </c>
      <c r="M246">
        <v>860989.17825488932</v>
      </c>
      <c r="N246">
        <v>77122.919792807079</v>
      </c>
      <c r="O246">
        <v>638384.68107484037</v>
      </c>
      <c r="P246">
        <v>50230.176069020243</v>
      </c>
      <c r="Q246">
        <v>6027.621128282427</v>
      </c>
      <c r="R246">
        <v>7932.3494048196753</v>
      </c>
      <c r="S246">
        <v>11334.595259145231</v>
      </c>
      <c r="T246">
        <v>1598.1779315394781</v>
      </c>
      <c r="U246">
        <v>32.478899999999996</v>
      </c>
      <c r="V246">
        <v>21522603.684999995</v>
      </c>
    </row>
    <row r="247" spans="1:22" x14ac:dyDescent="0.25">
      <c r="A247" t="s">
        <v>69</v>
      </c>
      <c r="B247" t="s">
        <v>3</v>
      </c>
      <c r="C247">
        <v>0.10685520464888955</v>
      </c>
      <c r="D247">
        <v>1.181000000000002E-2</v>
      </c>
      <c r="E247">
        <v>9.5045204648889631E-2</v>
      </c>
      <c r="F247">
        <v>3.5571301162222548E-2</v>
      </c>
      <c r="G247">
        <v>7.128390348666723E-2</v>
      </c>
      <c r="H247">
        <v>0.17499999999999966</v>
      </c>
      <c r="I247">
        <v>0.14099999999999932</v>
      </c>
      <c r="J247">
        <v>2472467.4906072323</v>
      </c>
      <c r="K247">
        <v>5203976.0676932419</v>
      </c>
      <c r="L247">
        <v>14556686.33852293</v>
      </c>
      <c r="M247">
        <v>14556686.338522911</v>
      </c>
      <c r="N247">
        <v>263810.46613919083</v>
      </c>
      <c r="O247">
        <v>7412633.0921612801</v>
      </c>
      <c r="P247">
        <v>38450.53005823485</v>
      </c>
      <c r="Q247">
        <v>4696.8400802021361</v>
      </c>
      <c r="R247">
        <v>6083.7791895196151</v>
      </c>
      <c r="S247">
        <v>188062.5037784781</v>
      </c>
      <c r="T247">
        <v>26516.813032765433</v>
      </c>
      <c r="U247">
        <v>283.64299999999992</v>
      </c>
      <c r="V247">
        <v>163591729.42538464</v>
      </c>
    </row>
    <row r="248" spans="1:22" x14ac:dyDescent="0.25">
      <c r="A248" t="s">
        <v>69</v>
      </c>
      <c r="B248" t="s">
        <v>4</v>
      </c>
      <c r="C248">
        <v>0.11635725056397059</v>
      </c>
      <c r="D248">
        <v>1.181000000000002E-2</v>
      </c>
      <c r="E248">
        <v>0.10454725056397096</v>
      </c>
      <c r="F248">
        <v>3.7946812640992651E-2</v>
      </c>
      <c r="G248">
        <v>7.8410437922978096E-2</v>
      </c>
      <c r="H248">
        <v>0.17500000000000041</v>
      </c>
      <c r="I248">
        <v>0.14099999999999999</v>
      </c>
      <c r="J248">
        <v>921450.47288627317</v>
      </c>
      <c r="K248">
        <v>2124655.1744785821</v>
      </c>
      <c r="L248">
        <v>6003715.6600354668</v>
      </c>
      <c r="M248">
        <v>6003715.6600354677</v>
      </c>
      <c r="N248">
        <v>92562.465850068256</v>
      </c>
      <c r="O248">
        <v>2953543.181514788</v>
      </c>
      <c r="P248">
        <v>3369.8139827457571</v>
      </c>
      <c r="Q248">
        <v>460.06287463111067</v>
      </c>
      <c r="R248">
        <v>540.01263689013831</v>
      </c>
      <c r="S248">
        <v>77294.107235585063</v>
      </c>
      <c r="T248">
        <v>10898.469120217487</v>
      </c>
      <c r="U248">
        <v>118.16279999999993</v>
      </c>
      <c r="V248">
        <v>60934008.581730776</v>
      </c>
    </row>
    <row r="249" spans="1:22" x14ac:dyDescent="0.25">
      <c r="A249" t="s">
        <v>69</v>
      </c>
      <c r="B249" t="s">
        <v>5</v>
      </c>
      <c r="C249">
        <v>0.12374737942461614</v>
      </c>
      <c r="D249">
        <v>1.1809999999999987E-2</v>
      </c>
      <c r="E249">
        <v>0.11193737942461639</v>
      </c>
      <c r="F249">
        <v>3.9794344856154178E-2</v>
      </c>
      <c r="G249">
        <v>8.3953034568462356E-2</v>
      </c>
      <c r="H249">
        <v>0.17499999999999905</v>
      </c>
      <c r="I249">
        <v>0.14099999999999921</v>
      </c>
      <c r="J249">
        <v>3548228.3579707993</v>
      </c>
      <c r="K249">
        <v>8888712.2919464614</v>
      </c>
      <c r="L249">
        <v>24661395.600694768</v>
      </c>
      <c r="M249">
        <v>24661395.600694746</v>
      </c>
      <c r="N249">
        <v>501185.31878616847</v>
      </c>
      <c r="O249">
        <v>11935755.331131095</v>
      </c>
      <c r="P249">
        <v>108738.41561809643</v>
      </c>
      <c r="Q249">
        <v>13173.856407187292</v>
      </c>
      <c r="R249">
        <v>17189.630355565005</v>
      </c>
      <c r="S249">
        <v>317338.66468476009</v>
      </c>
      <c r="T249">
        <v>44744.751720551227</v>
      </c>
      <c r="U249">
        <v>412.57380000000035</v>
      </c>
      <c r="V249">
        <v>234454334.43153849</v>
      </c>
    </row>
    <row r="250" spans="1:22" x14ac:dyDescent="0.25">
      <c r="A250" t="s">
        <v>69</v>
      </c>
      <c r="B250" t="s">
        <v>6</v>
      </c>
      <c r="C250">
        <v>5.976714243741206E-2</v>
      </c>
      <c r="D250">
        <v>1.1809999999999991E-2</v>
      </c>
      <c r="E250">
        <v>4.7957142437412129E-2</v>
      </c>
      <c r="F250">
        <v>2.379928560935304E-2</v>
      </c>
      <c r="G250">
        <v>3.5967856828059121E-2</v>
      </c>
      <c r="H250">
        <v>0.17499999999999985</v>
      </c>
      <c r="I250">
        <v>0.14099999999999996</v>
      </c>
      <c r="J250">
        <v>403989.31442875369</v>
      </c>
      <c r="K250">
        <v>400616.81455930631</v>
      </c>
      <c r="L250">
        <v>1101570.5702753302</v>
      </c>
      <c r="M250">
        <v>1101570.5702753298</v>
      </c>
      <c r="N250">
        <v>25069.968350647832</v>
      </c>
      <c r="O250">
        <v>779536.16063741269</v>
      </c>
      <c r="P250">
        <v>6919.8545868235615</v>
      </c>
      <c r="Q250">
        <v>830.38255041882735</v>
      </c>
      <c r="R250">
        <v>1092.7834363511768</v>
      </c>
      <c r="S250">
        <v>14221.689550441464</v>
      </c>
      <c r="T250">
        <v>2005.258226612247</v>
      </c>
      <c r="U250">
        <v>43.851400000000012</v>
      </c>
      <c r="V250">
        <v>26669892.843269244</v>
      </c>
    </row>
    <row r="251" spans="1:22" x14ac:dyDescent="0.25">
      <c r="A251" t="s">
        <v>69</v>
      </c>
      <c r="B251" t="s">
        <v>7</v>
      </c>
      <c r="C251">
        <v>9.5291660436464629E-2</v>
      </c>
      <c r="D251">
        <v>1.1809999999999996E-2</v>
      </c>
      <c r="E251">
        <v>8.3481660436464614E-2</v>
      </c>
      <c r="F251">
        <v>3.2680415109116158E-2</v>
      </c>
      <c r="G251">
        <v>6.2611245327348478E-2</v>
      </c>
      <c r="H251">
        <v>0.17499999999999993</v>
      </c>
      <c r="I251">
        <v>0.14100000000000001</v>
      </c>
      <c r="J251">
        <v>269777.9506931795</v>
      </c>
      <c r="K251">
        <v>497910.86728394532</v>
      </c>
      <c r="L251">
        <v>1397431.8877405659</v>
      </c>
      <c r="M251">
        <v>1397431.8877405659</v>
      </c>
      <c r="N251">
        <v>24075.178527817363</v>
      </c>
      <c r="O251">
        <v>743613.63944930735</v>
      </c>
      <c r="P251">
        <v>2776.0962707396825</v>
      </c>
      <c r="Q251">
        <v>333.13155248876188</v>
      </c>
      <c r="R251">
        <v>438.40112307521059</v>
      </c>
      <c r="S251">
        <v>17990.841000450269</v>
      </c>
      <c r="T251">
        <v>2536.7085810634876</v>
      </c>
      <c r="U251">
        <v>31.664399999999997</v>
      </c>
      <c r="V251">
        <v>17810140.108846154</v>
      </c>
    </row>
    <row r="252" spans="1:22" x14ac:dyDescent="0.25">
      <c r="A252" t="s">
        <v>70</v>
      </c>
      <c r="B252" t="s">
        <v>1</v>
      </c>
      <c r="C252">
        <v>9.257733540903916E-2</v>
      </c>
      <c r="D252">
        <v>1.1810000000000018E-2</v>
      </c>
      <c r="E252">
        <v>8.0767335409039145E-2</v>
      </c>
      <c r="F252">
        <v>3.2001833852259756E-2</v>
      </c>
      <c r="G252">
        <v>6.0575501556779314E-2</v>
      </c>
      <c r="H252">
        <v>0.17499999999999899</v>
      </c>
      <c r="I252">
        <v>0.10600000000000075</v>
      </c>
      <c r="J252">
        <v>3375783.152321151</v>
      </c>
      <c r="K252">
        <v>6474704.9495883025</v>
      </c>
      <c r="L252">
        <v>16214355.767699357</v>
      </c>
      <c r="M252">
        <v>16214355.767699357</v>
      </c>
      <c r="N252">
        <v>802439.77026638202</v>
      </c>
      <c r="O252">
        <v>9048048.3316430654</v>
      </c>
      <c r="P252">
        <v>451812.47616768815</v>
      </c>
      <c r="Q252">
        <v>56413.923308137812</v>
      </c>
      <c r="R252">
        <v>53871.998344437576</v>
      </c>
      <c r="S252">
        <v>217306.84669630995</v>
      </c>
      <c r="T252">
        <v>23034.525749808861</v>
      </c>
      <c r="U252">
        <v>373.73067423632216</v>
      </c>
      <c r="V252">
        <v>230150280.95409825</v>
      </c>
    </row>
    <row r="253" spans="1:22" x14ac:dyDescent="0.25">
      <c r="A253" t="s">
        <v>70</v>
      </c>
      <c r="B253" t="s">
        <v>2</v>
      </c>
      <c r="C253">
        <v>0.10065000114534375</v>
      </c>
      <c r="D253">
        <v>1.1809999999999994E-2</v>
      </c>
      <c r="E253">
        <v>8.8840001145343767E-2</v>
      </c>
      <c r="F253">
        <v>3.4020000286335943E-2</v>
      </c>
      <c r="G253">
        <v>6.6630000859007832E-2</v>
      </c>
      <c r="H253">
        <v>0.17499999999999993</v>
      </c>
      <c r="I253">
        <v>0.10600000000000002</v>
      </c>
      <c r="J253">
        <v>190224.33713296562</v>
      </c>
      <c r="K253">
        <v>540944.19759532809</v>
      </c>
      <c r="L253">
        <v>843507.26318558038</v>
      </c>
      <c r="M253">
        <v>843507.26318558073</v>
      </c>
      <c r="N253">
        <v>194831.332400101</v>
      </c>
      <c r="O253">
        <v>536337.20232819277</v>
      </c>
      <c r="P253">
        <v>146409.03804731733</v>
      </c>
      <c r="Q253">
        <v>17978.89890138969</v>
      </c>
      <c r="R253">
        <v>17425.121316562945</v>
      </c>
      <c r="S253">
        <v>11770.591441981023</v>
      </c>
      <c r="T253">
        <v>1247.6826928499886</v>
      </c>
      <c r="U253">
        <v>16.55</v>
      </c>
      <c r="V253">
        <v>12966666.598461539</v>
      </c>
    </row>
    <row r="254" spans="1:22" x14ac:dyDescent="0.25">
      <c r="A254" t="s">
        <v>70</v>
      </c>
      <c r="B254" t="s">
        <v>3</v>
      </c>
      <c r="C254">
        <v>7.4656461725376877E-2</v>
      </c>
      <c r="D254">
        <v>1.1809999999999998E-2</v>
      </c>
      <c r="E254">
        <v>6.2846461725376959E-2</v>
      </c>
      <c r="F254">
        <v>2.7521615431344203E-2</v>
      </c>
      <c r="G254">
        <v>4.7134846294032688E-2</v>
      </c>
      <c r="H254">
        <v>0.17500000000000024</v>
      </c>
      <c r="I254">
        <v>0.10599999999999991</v>
      </c>
      <c r="J254">
        <v>858967.10648243723</v>
      </c>
      <c r="K254">
        <v>1202933.3287187489</v>
      </c>
      <c r="L254">
        <v>3336536.3295800826</v>
      </c>
      <c r="M254">
        <v>3336536.3295800826</v>
      </c>
      <c r="N254">
        <v>68065.914144041482</v>
      </c>
      <c r="O254">
        <v>1993834.521057145</v>
      </c>
      <c r="P254">
        <v>15179.25253713673</v>
      </c>
      <c r="Q254">
        <v>1901.7342532851474</v>
      </c>
      <c r="R254">
        <v>1810.5845997847189</v>
      </c>
      <c r="S254">
        <v>44461.431061333031</v>
      </c>
      <c r="T254">
        <v>4712.9116925013004</v>
      </c>
      <c r="U254">
        <v>96.057500000000033</v>
      </c>
      <c r="V254">
        <v>58584941.533269241</v>
      </c>
    </row>
    <row r="255" spans="1:22" x14ac:dyDescent="0.25">
      <c r="A255" t="s">
        <v>70</v>
      </c>
      <c r="B255" t="s">
        <v>4</v>
      </c>
      <c r="C255">
        <v>9.9226642052157407E-2</v>
      </c>
      <c r="D255">
        <v>1.1809999999999996E-2</v>
      </c>
      <c r="E255">
        <v>8.7416642052157406E-2</v>
      </c>
      <c r="F255">
        <v>3.3664160513039353E-2</v>
      </c>
      <c r="G255">
        <v>6.5562481539118062E-2</v>
      </c>
      <c r="H255">
        <v>0.17499999999999991</v>
      </c>
      <c r="I255">
        <v>0.10599999999999996</v>
      </c>
      <c r="J255">
        <v>248243.61911236114</v>
      </c>
      <c r="K255">
        <v>483264.02411713224</v>
      </c>
      <c r="L255">
        <v>1353126.4245257631</v>
      </c>
      <c r="M255">
        <v>1353126.4245257638</v>
      </c>
      <c r="N255">
        <v>24166.411956408178</v>
      </c>
      <c r="O255">
        <v>707341.23127308523</v>
      </c>
      <c r="P255">
        <v>3472.9208007701218</v>
      </c>
      <c r="Q255">
        <v>418.80684605502375</v>
      </c>
      <c r="R255">
        <v>412.52313056346543</v>
      </c>
      <c r="S255">
        <v>17958.554411410314</v>
      </c>
      <c r="T255">
        <v>1903.6067676094938</v>
      </c>
      <c r="U255">
        <v>31.396000000000008</v>
      </c>
      <c r="V255">
        <v>16909542.019230768</v>
      </c>
    </row>
    <row r="256" spans="1:22" x14ac:dyDescent="0.25">
      <c r="A256" t="s">
        <v>70</v>
      </c>
      <c r="B256" t="s">
        <v>5</v>
      </c>
      <c r="C256">
        <v>0.10135482453176541</v>
      </c>
      <c r="D256">
        <v>1.1810000000000029E-2</v>
      </c>
      <c r="E256">
        <v>8.9544824531765585E-2</v>
      </c>
      <c r="F256">
        <v>3.4196206132941387E-2</v>
      </c>
      <c r="G256">
        <v>6.7158618398824213E-2</v>
      </c>
      <c r="H256">
        <v>0.17500000000000018</v>
      </c>
      <c r="I256">
        <v>0.10600000000000023</v>
      </c>
      <c r="J256">
        <v>1787486.8844480524</v>
      </c>
      <c r="K256">
        <v>3803627.0113618923</v>
      </c>
      <c r="L256">
        <v>9474730.9083159082</v>
      </c>
      <c r="M256">
        <v>9474730.9083159119</v>
      </c>
      <c r="N256">
        <v>484037.53144243825</v>
      </c>
      <c r="O256">
        <v>5107076.3643675009</v>
      </c>
      <c r="P256">
        <v>275963.37279147829</v>
      </c>
      <c r="Q256">
        <v>34714.085440723284</v>
      </c>
      <c r="R256">
        <v>32931.81057261338</v>
      </c>
      <c r="S256">
        <v>126969.49605572122</v>
      </c>
      <c r="T256">
        <v>13458.766581906446</v>
      </c>
      <c r="U256">
        <v>202.43107423632205</v>
      </c>
      <c r="V256">
        <v>121881745.22840591</v>
      </c>
    </row>
    <row r="257" spans="1:22" x14ac:dyDescent="0.25">
      <c r="A257" t="s">
        <v>70</v>
      </c>
      <c r="B257" t="s">
        <v>6</v>
      </c>
      <c r="C257">
        <v>7.5389532352222663E-2</v>
      </c>
      <c r="D257">
        <v>1.1809999999999994E-2</v>
      </c>
      <c r="E257">
        <v>6.357953235222262E-2</v>
      </c>
      <c r="F257">
        <v>2.7704883088055663E-2</v>
      </c>
      <c r="G257">
        <v>4.7684649264166996E-2</v>
      </c>
      <c r="H257">
        <v>0.17499999999999996</v>
      </c>
      <c r="I257">
        <v>0.10600000000000002</v>
      </c>
      <c r="J257">
        <v>253856.52247329883</v>
      </c>
      <c r="K257">
        <v>372558.38215227216</v>
      </c>
      <c r="L257">
        <v>1019418.6848078493</v>
      </c>
      <c r="M257">
        <v>1019418.6848078491</v>
      </c>
      <c r="N257">
        <v>24564.115412241896</v>
      </c>
      <c r="O257">
        <v>601850.78921332909</v>
      </c>
      <c r="P257">
        <v>7591.7276882741553</v>
      </c>
      <c r="Q257">
        <v>1016.8581503592853</v>
      </c>
      <c r="R257">
        <v>912.51009889514467</v>
      </c>
      <c r="S257">
        <v>13601.283431024556</v>
      </c>
      <c r="T257">
        <v>1441.7360436886031</v>
      </c>
      <c r="U257">
        <v>23.306100000000004</v>
      </c>
      <c r="V257">
        <v>17277891.670884605</v>
      </c>
    </row>
    <row r="258" spans="1:22" x14ac:dyDescent="0.25">
      <c r="A258" t="s">
        <v>70</v>
      </c>
      <c r="B258" t="s">
        <v>7</v>
      </c>
      <c r="U258">
        <v>3.9899999999999998</v>
      </c>
    </row>
    <row r="259" spans="1:22" x14ac:dyDescent="0.25">
      <c r="A259" t="s">
        <v>71</v>
      </c>
      <c r="B259" t="s">
        <v>1</v>
      </c>
      <c r="C259">
        <v>8.770924305797019E-2</v>
      </c>
      <c r="D259">
        <v>1.1809999999999947E-2</v>
      </c>
      <c r="E259">
        <v>7.5899243057969731E-2</v>
      </c>
      <c r="F259">
        <v>3.0784810764492403E-2</v>
      </c>
      <c r="G259">
        <v>5.6924432293477038E-2</v>
      </c>
      <c r="H259">
        <v>0.17499999999999855</v>
      </c>
      <c r="I259">
        <v>0.10600000000000062</v>
      </c>
      <c r="J259">
        <v>4526459.941598936</v>
      </c>
      <c r="K259">
        <v>8226856.6467091367</v>
      </c>
      <c r="L259">
        <v>20127382.408464462</v>
      </c>
      <c r="M259">
        <v>20127382.408464435</v>
      </c>
      <c r="N259">
        <v>1138296.8829157446</v>
      </c>
      <c r="O259">
        <v>11615019.70539232</v>
      </c>
      <c r="P259">
        <v>676300.26646810304</v>
      </c>
      <c r="Q259">
        <v>83712.173095955892</v>
      </c>
      <c r="R259">
        <v>80561.318593790245</v>
      </c>
      <c r="S259">
        <v>269189.08205958211</v>
      </c>
      <c r="T259">
        <v>28534.042698315719</v>
      </c>
      <c r="U259">
        <v>492.26249999999993</v>
      </c>
      <c r="V259">
        <v>308543019.8560881</v>
      </c>
    </row>
    <row r="260" spans="1:22" x14ac:dyDescent="0.25">
      <c r="A260" t="s">
        <v>71</v>
      </c>
      <c r="B260" t="s">
        <v>2</v>
      </c>
      <c r="C260">
        <v>8.179766590349806E-2</v>
      </c>
      <c r="D260">
        <v>1.1809999999999989E-2</v>
      </c>
      <c r="E260">
        <v>6.9987665903498059E-2</v>
      </c>
      <c r="F260">
        <v>2.9306916475874491E-2</v>
      </c>
      <c r="G260">
        <v>5.2490749427623572E-2</v>
      </c>
      <c r="H260">
        <v>0.17499999999999985</v>
      </c>
      <c r="I260">
        <v>0.10599999999999994</v>
      </c>
      <c r="J260">
        <v>371432.11039800022</v>
      </c>
      <c r="K260">
        <v>609540.48904734896</v>
      </c>
      <c r="L260">
        <v>1409857.4340857544</v>
      </c>
      <c r="M260">
        <v>1409857.4340857542</v>
      </c>
      <c r="N260">
        <v>104691.00826407305</v>
      </c>
      <c r="O260">
        <v>876281.59118127578</v>
      </c>
      <c r="P260">
        <v>67520.651847493602</v>
      </c>
      <c r="Q260">
        <v>8105.3886070791095</v>
      </c>
      <c r="R260">
        <v>8016.3602881847091</v>
      </c>
      <c r="S260">
        <v>19031.290706433469</v>
      </c>
      <c r="T260">
        <v>2017.3168148819475</v>
      </c>
      <c r="U260">
        <v>40.110800000000012</v>
      </c>
      <c r="V260">
        <v>25313745.758492313</v>
      </c>
    </row>
    <row r="261" spans="1:22" x14ac:dyDescent="0.25">
      <c r="A261" t="s">
        <v>71</v>
      </c>
      <c r="B261" t="s">
        <v>3</v>
      </c>
      <c r="C261">
        <v>7.5782679564491584E-2</v>
      </c>
      <c r="D261">
        <v>1.1810000000000024E-2</v>
      </c>
      <c r="E261">
        <v>6.3972679564491805E-2</v>
      </c>
      <c r="F261">
        <v>2.780316989112298E-2</v>
      </c>
      <c r="G261">
        <v>4.7979509673368836E-2</v>
      </c>
      <c r="H261">
        <v>0.17500000000000043</v>
      </c>
      <c r="I261">
        <v>0.10599999999999997</v>
      </c>
      <c r="J261">
        <v>1152606.6189370414</v>
      </c>
      <c r="K261">
        <v>1712276.1926797307</v>
      </c>
      <c r="L261">
        <v>4580747.6493674321</v>
      </c>
      <c r="M261">
        <v>4580747.649367433</v>
      </c>
      <c r="N261">
        <v>139020.23216794059</v>
      </c>
      <c r="O261">
        <v>2725862.5794488322</v>
      </c>
      <c r="P261">
        <v>57307.640192866536</v>
      </c>
      <c r="Q261">
        <v>7000.3404565748924</v>
      </c>
      <c r="R261">
        <v>6816.6459488407891</v>
      </c>
      <c r="S261">
        <v>61388.431798967635</v>
      </c>
      <c r="T261">
        <v>6507.1737706905678</v>
      </c>
      <c r="U261">
        <v>127.46829999999996</v>
      </c>
      <c r="V261">
        <v>78578755.401586547</v>
      </c>
    </row>
    <row r="262" spans="1:22" x14ac:dyDescent="0.25">
      <c r="A262" t="s">
        <v>71</v>
      </c>
      <c r="B262" t="s">
        <v>4</v>
      </c>
      <c r="C262">
        <v>0.10348372627305681</v>
      </c>
      <c r="D262">
        <v>1.1809999999999996E-2</v>
      </c>
      <c r="E262">
        <v>9.1673726273056935E-2</v>
      </c>
      <c r="F262">
        <v>3.472843156826419E-2</v>
      </c>
      <c r="G262">
        <v>6.8755294704792677E-2</v>
      </c>
      <c r="H262">
        <v>0.17499999999999996</v>
      </c>
      <c r="I262">
        <v>0.10599999999999997</v>
      </c>
      <c r="J262">
        <v>337244.17910982476</v>
      </c>
      <c r="K262">
        <v>680083.19551276753</v>
      </c>
      <c r="L262">
        <v>1901759.6802220179</v>
      </c>
      <c r="M262">
        <v>1901759.6802220172</v>
      </c>
      <c r="N262">
        <v>34622.476579071139</v>
      </c>
      <c r="O262">
        <v>982704.8980435211</v>
      </c>
      <c r="P262">
        <v>5412.6025529004392</v>
      </c>
      <c r="Q262">
        <v>649.51230634805268</v>
      </c>
      <c r="R262">
        <v>642.58417508034017</v>
      </c>
      <c r="S262">
        <v>25242.113512425265</v>
      </c>
      <c r="T262">
        <v>2675.6640323170786</v>
      </c>
      <c r="U262">
        <v>42.356099999999998</v>
      </c>
      <c r="V262">
        <v>22979838.432692315</v>
      </c>
    </row>
    <row r="263" spans="1:22" x14ac:dyDescent="0.25">
      <c r="A263" t="s">
        <v>71</v>
      </c>
      <c r="B263" t="s">
        <v>5</v>
      </c>
      <c r="C263">
        <v>9.4245074754364028E-2</v>
      </c>
      <c r="D263">
        <v>1.1810000000000025E-2</v>
      </c>
      <c r="E263">
        <v>8.2435074754364054E-2</v>
      </c>
      <c r="F263">
        <v>3.2418768688590942E-2</v>
      </c>
      <c r="G263">
        <v>6.1826306065772926E-2</v>
      </c>
      <c r="H263">
        <v>0.17499999999999963</v>
      </c>
      <c r="I263">
        <v>0.1060000000000004</v>
      </c>
      <c r="J263">
        <v>2440035.5670852344</v>
      </c>
      <c r="K263">
        <v>5024013.2214961881</v>
      </c>
      <c r="L263">
        <v>11667786.712050371</v>
      </c>
      <c r="M263">
        <v>11667786.712050397</v>
      </c>
      <c r="N263">
        <v>851063.23810954671</v>
      </c>
      <c r="O263">
        <v>6612985.5504718758</v>
      </c>
      <c r="P263">
        <v>545559.33063166379</v>
      </c>
      <c r="Q263">
        <v>67885.425828179272</v>
      </c>
      <c r="R263">
        <v>65025.14418474336</v>
      </c>
      <c r="S263">
        <v>156051.84219254935</v>
      </c>
      <c r="T263">
        <v>16541.495272410226</v>
      </c>
      <c r="U263">
        <v>261.38419999999996</v>
      </c>
      <c r="V263">
        <v>166377818.37795943</v>
      </c>
    </row>
    <row r="264" spans="1:22" x14ac:dyDescent="0.25">
      <c r="A264" t="s">
        <v>71</v>
      </c>
      <c r="B264" t="s">
        <v>6</v>
      </c>
      <c r="C264">
        <v>4.5089238274167505E-2</v>
      </c>
      <c r="D264">
        <v>1.1809999999999989E-2</v>
      </c>
      <c r="E264">
        <v>3.3279238274167545E-2</v>
      </c>
      <c r="F264">
        <v>2.0129809568541879E-2</v>
      </c>
      <c r="G264">
        <v>2.495942870562565E-2</v>
      </c>
      <c r="H264">
        <v>0.17499999999999979</v>
      </c>
      <c r="I264">
        <v>0.10599999999999997</v>
      </c>
      <c r="J264">
        <v>139107.71895089824</v>
      </c>
      <c r="K264">
        <v>80319.8716327726</v>
      </c>
      <c r="L264">
        <v>227693.24476721406</v>
      </c>
      <c r="M264">
        <v>227693.24476721394</v>
      </c>
      <c r="N264">
        <v>3316.5925327759469</v>
      </c>
      <c r="O264">
        <v>216110.99805089491</v>
      </c>
      <c r="P264">
        <v>0</v>
      </c>
      <c r="Q264">
        <v>0</v>
      </c>
      <c r="R264">
        <v>0</v>
      </c>
      <c r="S264">
        <v>2998.7274256563574</v>
      </c>
      <c r="T264">
        <v>317.86510711957385</v>
      </c>
      <c r="U264">
        <v>11.789700000000007</v>
      </c>
      <c r="V264">
        <v>9470459.5422807671</v>
      </c>
    </row>
    <row r="265" spans="1:22" x14ac:dyDescent="0.25">
      <c r="A265" t="s">
        <v>71</v>
      </c>
      <c r="B265" t="s">
        <v>7</v>
      </c>
      <c r="U265">
        <v>9.1533999999999995</v>
      </c>
    </row>
    <row r="266" spans="1:22" x14ac:dyDescent="0.25">
      <c r="A266" t="s">
        <v>72</v>
      </c>
      <c r="B266" t="s">
        <v>1</v>
      </c>
      <c r="C266">
        <v>8.6131342700992167E-2</v>
      </c>
      <c r="D266">
        <v>1.1809999999999892E-2</v>
      </c>
      <c r="E266">
        <v>7.4321342700992443E-2</v>
      </c>
      <c r="F266">
        <v>3.0390335675248285E-2</v>
      </c>
      <c r="G266">
        <v>5.5741007025743972E-2</v>
      </c>
      <c r="H266">
        <v>0.1749999999999988</v>
      </c>
      <c r="I266">
        <v>0.14100000000000035</v>
      </c>
      <c r="J266">
        <v>6082467.500036425</v>
      </c>
      <c r="K266">
        <v>10199500.92096496</v>
      </c>
      <c r="L266">
        <v>27607768.954586141</v>
      </c>
      <c r="M266">
        <v>27607768.954586077</v>
      </c>
      <c r="N266">
        <v>747683.45207716152</v>
      </c>
      <c r="O266">
        <v>15534284.968924217</v>
      </c>
      <c r="P266">
        <v>265007.99099579331</v>
      </c>
      <c r="Q266">
        <v>32772.677182627282</v>
      </c>
      <c r="R266">
        <v>41987.074213157321</v>
      </c>
      <c r="S266">
        <v>357507.19516705937</v>
      </c>
      <c r="T266">
        <v>50408.51451855545</v>
      </c>
      <c r="U266">
        <v>669.68290000000025</v>
      </c>
      <c r="V266">
        <v>402248020.37290037</v>
      </c>
    </row>
    <row r="267" spans="1:22" x14ac:dyDescent="0.25">
      <c r="A267" t="s">
        <v>72</v>
      </c>
      <c r="B267" t="s">
        <v>2</v>
      </c>
      <c r="C267">
        <v>6.8266983423230509E-2</v>
      </c>
      <c r="D267">
        <v>1.1809999999999991E-2</v>
      </c>
      <c r="E267">
        <v>5.6456983423230502E-2</v>
      </c>
      <c r="F267">
        <v>2.592424585580759E-2</v>
      </c>
      <c r="G267">
        <v>4.2342737567422885E-2</v>
      </c>
      <c r="H267">
        <v>0.1750000000000001</v>
      </c>
      <c r="I267">
        <v>0.14099999999999999</v>
      </c>
      <c r="J267">
        <v>639416.67639417446</v>
      </c>
      <c r="K267">
        <v>914240.51558056171</v>
      </c>
      <c r="L267">
        <v>2059821.48294019</v>
      </c>
      <c r="M267">
        <v>2059821.4829401888</v>
      </c>
      <c r="N267">
        <v>170725.01595037361</v>
      </c>
      <c r="O267">
        <v>1382932.1760243617</v>
      </c>
      <c r="P267">
        <v>109008.09677927774</v>
      </c>
      <c r="Q267">
        <v>13641.399065272799</v>
      </c>
      <c r="R267">
        <v>17293.578914081627</v>
      </c>
      <c r="S267">
        <v>26978.037854287046</v>
      </c>
      <c r="T267">
        <v>3803.9033374544729</v>
      </c>
      <c r="U267">
        <v>60.95</v>
      </c>
      <c r="V267">
        <v>42177634.864615388</v>
      </c>
    </row>
    <row r="268" spans="1:22" x14ac:dyDescent="0.25">
      <c r="A268" t="s">
        <v>72</v>
      </c>
      <c r="B268" t="s">
        <v>3</v>
      </c>
      <c r="C268">
        <v>7.3176004420315507E-2</v>
      </c>
      <c r="D268">
        <v>1.1810000000000043E-2</v>
      </c>
      <c r="E268">
        <v>6.1366004420315243E-2</v>
      </c>
      <c r="F268">
        <v>2.7151501105078874E-2</v>
      </c>
      <c r="G268">
        <v>4.6024503315236588E-2</v>
      </c>
      <c r="H268">
        <v>0.17500000000000038</v>
      </c>
      <c r="I268">
        <v>0.14099999999999943</v>
      </c>
      <c r="J268">
        <v>1843859.1571388324</v>
      </c>
      <c r="K268">
        <v>2502779.2808704535</v>
      </c>
      <c r="L268">
        <v>6860931.4239880322</v>
      </c>
      <c r="M268">
        <v>6860931.4239880322</v>
      </c>
      <c r="N268">
        <v>161851.60465582972</v>
      </c>
      <c r="O268">
        <v>4184786.8333534566</v>
      </c>
      <c r="P268">
        <v>47188.896683519786</v>
      </c>
      <c r="Q268">
        <v>5688.8054878551602</v>
      </c>
      <c r="R268">
        <v>7455.756006163866</v>
      </c>
      <c r="S268">
        <v>88972.959227249288</v>
      </c>
      <c r="T268">
        <v>12545.187251042151</v>
      </c>
      <c r="U268">
        <v>202.8453999999999</v>
      </c>
      <c r="V268">
        <v>122019653.00059231</v>
      </c>
    </row>
    <row r="269" spans="1:22" x14ac:dyDescent="0.25">
      <c r="A269" t="s">
        <v>72</v>
      </c>
      <c r="B269" t="s">
        <v>4</v>
      </c>
      <c r="C269">
        <v>9.9164764026698909E-2</v>
      </c>
      <c r="D269">
        <v>1.1809999999999994E-2</v>
      </c>
      <c r="E269">
        <v>8.735476402669877E-2</v>
      </c>
      <c r="F269">
        <v>3.3648691006674718E-2</v>
      </c>
      <c r="G269">
        <v>6.5516073020024213E-2</v>
      </c>
      <c r="H269">
        <v>0.17500000000000021</v>
      </c>
      <c r="I269">
        <v>0.14100000000000001</v>
      </c>
      <c r="J269">
        <v>602328.90395193617</v>
      </c>
      <c r="K269">
        <v>1183561.1215013089</v>
      </c>
      <c r="L269">
        <v>3290494.0701759025</v>
      </c>
      <c r="M269">
        <v>3290494.0701759029</v>
      </c>
      <c r="N269">
        <v>65047.323582006153</v>
      </c>
      <c r="O269">
        <v>1720842.7018712396</v>
      </c>
      <c r="P269">
        <v>12819.05446048977</v>
      </c>
      <c r="Q269">
        <v>1538.2865352587723</v>
      </c>
      <c r="R269">
        <v>2024.3850804005442</v>
      </c>
      <c r="S269">
        <v>42651.706841242019</v>
      </c>
      <c r="T269">
        <v>6013.8906646151227</v>
      </c>
      <c r="U269">
        <v>77.050699999999992</v>
      </c>
      <c r="V269">
        <v>39879288.927499987</v>
      </c>
    </row>
    <row r="270" spans="1:22" x14ac:dyDescent="0.25">
      <c r="A270" t="s">
        <v>72</v>
      </c>
      <c r="B270" t="s">
        <v>5</v>
      </c>
      <c r="C270">
        <v>9.4572264790429975E-2</v>
      </c>
      <c r="D270">
        <v>1.1810000000000027E-2</v>
      </c>
      <c r="E270">
        <v>8.2762264790430126E-2</v>
      </c>
      <c r="F270">
        <v>3.2500566197607453E-2</v>
      </c>
      <c r="G270">
        <v>6.2071698592822383E-2</v>
      </c>
      <c r="H270">
        <v>0.17499999999999954</v>
      </c>
      <c r="I270">
        <v>0.14099999999999954</v>
      </c>
      <c r="J270">
        <v>2849709.6149385744</v>
      </c>
      <c r="K270">
        <v>5329456.542103867</v>
      </c>
      <c r="L270">
        <v>14685989.751624029</v>
      </c>
      <c r="M270">
        <v>14685989.751624051</v>
      </c>
      <c r="N270">
        <v>325594.96867188718</v>
      </c>
      <c r="O270">
        <v>7853571.1883705556</v>
      </c>
      <c r="P270">
        <v>85168.126945657743</v>
      </c>
      <c r="Q270">
        <v>10524.977072500833</v>
      </c>
      <c r="R270">
        <v>13492.727666560357</v>
      </c>
      <c r="S270">
        <v>189666.20244274463</v>
      </c>
      <c r="T270">
        <v>26742.934544427015</v>
      </c>
      <c r="U270">
        <v>313.28680000000003</v>
      </c>
      <c r="V270">
        <v>188464430.03326926</v>
      </c>
    </row>
    <row r="271" spans="1:22" x14ac:dyDescent="0.25">
      <c r="A271" t="s">
        <v>72</v>
      </c>
      <c r="B271" t="s">
        <v>6</v>
      </c>
      <c r="U271">
        <v>8</v>
      </c>
    </row>
    <row r="272" spans="1:22" x14ac:dyDescent="0.25">
      <c r="A272" t="s">
        <v>72</v>
      </c>
      <c r="B272" t="s">
        <v>7</v>
      </c>
      <c r="U272">
        <v>7.55</v>
      </c>
    </row>
    <row r="273" spans="1:22" x14ac:dyDescent="0.25">
      <c r="A273" t="s">
        <v>73</v>
      </c>
      <c r="B273" t="s">
        <v>1</v>
      </c>
      <c r="C273">
        <v>8.7991123958389691E-2</v>
      </c>
      <c r="D273">
        <v>1.1809999999999935E-2</v>
      </c>
      <c r="E273">
        <v>7.6181123958389232E-2</v>
      </c>
      <c r="F273">
        <v>3.0855280989597316E-2</v>
      </c>
      <c r="G273">
        <v>5.7135842968792074E-2</v>
      </c>
      <c r="H273">
        <v>0.17499999999999857</v>
      </c>
      <c r="I273">
        <v>0.14099999999999976</v>
      </c>
      <c r="J273">
        <v>5066826.0064805467</v>
      </c>
      <c r="K273">
        <v>8807800.3370173965</v>
      </c>
      <c r="L273">
        <v>23545352.921305586</v>
      </c>
      <c r="M273">
        <v>23545352.921305612</v>
      </c>
      <c r="N273">
        <v>719512.02243665978</v>
      </c>
      <c r="O273">
        <v>13155114.321061272</v>
      </c>
      <c r="P273">
        <v>289057.63342882413</v>
      </c>
      <c r="Q273">
        <v>35806.595172468609</v>
      </c>
      <c r="R273">
        <v>45805.856232782287</v>
      </c>
      <c r="S273">
        <v>305733.51235983719</v>
      </c>
      <c r="T273">
        <v>43108.425242737096</v>
      </c>
      <c r="U273">
        <v>560.38140000000055</v>
      </c>
      <c r="V273">
        <v>334928357.30903834</v>
      </c>
    </row>
    <row r="274" spans="1:22" x14ac:dyDescent="0.25">
      <c r="A274" t="s">
        <v>73</v>
      </c>
      <c r="B274" t="s">
        <v>2</v>
      </c>
      <c r="C274">
        <v>5.1600138634525741E-2</v>
      </c>
      <c r="D274">
        <v>1.1809999999999994E-2</v>
      </c>
      <c r="E274">
        <v>3.9790138634525719E-2</v>
      </c>
      <c r="F274">
        <v>2.1757534658631433E-2</v>
      </c>
      <c r="G274">
        <v>2.9842603975894288E-2</v>
      </c>
      <c r="H274">
        <v>0.17499999999999996</v>
      </c>
      <c r="I274">
        <v>0.14100000000000004</v>
      </c>
      <c r="J274">
        <v>294130.52449526632</v>
      </c>
      <c r="K274">
        <v>333529.75159090833</v>
      </c>
      <c r="L274">
        <v>628372.15019515529</v>
      </c>
      <c r="M274">
        <v>628372.15019515553</v>
      </c>
      <c r="N274">
        <v>93054.276144392439</v>
      </c>
      <c r="O274">
        <v>534605.99994178221</v>
      </c>
      <c r="P274">
        <v>64916.444399438413</v>
      </c>
      <c r="Q274">
        <v>8287.1288155554212</v>
      </c>
      <c r="R274">
        <v>10321.70382331413</v>
      </c>
      <c r="S274">
        <v>8351.4453164631868</v>
      </c>
      <c r="T274">
        <v>1177.5537896213095</v>
      </c>
      <c r="U274">
        <v>26.910399999999996</v>
      </c>
      <c r="V274">
        <v>19365639.607307687</v>
      </c>
    </row>
    <row r="275" spans="1:22" x14ac:dyDescent="0.25">
      <c r="A275" t="s">
        <v>73</v>
      </c>
      <c r="B275" t="s">
        <v>3</v>
      </c>
      <c r="C275">
        <v>9.6447528385318781E-2</v>
      </c>
      <c r="D275">
        <v>1.1810000000000036E-2</v>
      </c>
      <c r="E275">
        <v>8.4637528385318572E-2</v>
      </c>
      <c r="F275">
        <v>3.296938209632963E-2</v>
      </c>
      <c r="G275">
        <v>6.3478146288988915E-2</v>
      </c>
      <c r="H275">
        <v>0.17499999999999999</v>
      </c>
      <c r="I275">
        <v>0.14099999999999929</v>
      </c>
      <c r="J275">
        <v>1904662.2930710113</v>
      </c>
      <c r="K275">
        <v>3698587.4022597768</v>
      </c>
      <c r="L275">
        <v>9894032.9017524086</v>
      </c>
      <c r="M275">
        <v>9894032.9017524198</v>
      </c>
      <c r="N275">
        <v>300432.3262567278</v>
      </c>
      <c r="O275">
        <v>5302817.3690740541</v>
      </c>
      <c r="P275">
        <v>120107.56835542781</v>
      </c>
      <c r="Q275">
        <v>14417.25106909118</v>
      </c>
      <c r="R275">
        <v>18967.999538857177</v>
      </c>
      <c r="S275">
        <v>128781.33855683624</v>
      </c>
      <c r="T275">
        <v>18158.168736513911</v>
      </c>
      <c r="U275">
        <v>213.40340000000003</v>
      </c>
      <c r="V275">
        <v>126030761.86057696</v>
      </c>
    </row>
    <row r="276" spans="1:22" x14ac:dyDescent="0.25">
      <c r="A276" t="s">
        <v>73</v>
      </c>
      <c r="B276" t="s">
        <v>4</v>
      </c>
      <c r="C276">
        <v>9.8087634196754647E-2</v>
      </c>
      <c r="D276">
        <v>1.1809999999999992E-2</v>
      </c>
      <c r="E276">
        <v>8.6277634196754577E-2</v>
      </c>
      <c r="F276">
        <v>3.3379408549188666E-2</v>
      </c>
      <c r="G276">
        <v>6.4708225647565967E-2</v>
      </c>
      <c r="H276">
        <v>0.17499999999999996</v>
      </c>
      <c r="I276">
        <v>0.14099999999999999</v>
      </c>
      <c r="J276">
        <v>316534.80981761013</v>
      </c>
      <c r="K276">
        <v>611067.26253143046</v>
      </c>
      <c r="L276">
        <v>1677679.0714156991</v>
      </c>
      <c r="M276">
        <v>1677679.0714157</v>
      </c>
      <c r="N276">
        <v>38880.679044648656</v>
      </c>
      <c r="O276">
        <v>888721.39330439235</v>
      </c>
      <c r="P276">
        <v>10995.160550863988</v>
      </c>
      <c r="Q276">
        <v>1319.4192661036784</v>
      </c>
      <c r="R276">
        <v>1736.3557541924406</v>
      </c>
      <c r="S276">
        <v>21761.387794468097</v>
      </c>
      <c r="T276">
        <v>3068.3556790200018</v>
      </c>
      <c r="U276">
        <v>40.234900000000003</v>
      </c>
      <c r="V276">
        <v>20951167.22423077</v>
      </c>
    </row>
    <row r="277" spans="1:22" x14ac:dyDescent="0.25">
      <c r="A277" t="s">
        <v>73</v>
      </c>
      <c r="B277" t="s">
        <v>5</v>
      </c>
      <c r="C277">
        <v>8.7120906734658138E-2</v>
      </c>
      <c r="D277">
        <v>1.1810000000000029E-2</v>
      </c>
      <c r="E277">
        <v>7.5310906734658109E-2</v>
      </c>
      <c r="F277">
        <v>3.0637726683664532E-2</v>
      </c>
      <c r="G277">
        <v>5.6483180050993523E-2</v>
      </c>
      <c r="H277">
        <v>0.17499999999999966</v>
      </c>
      <c r="I277">
        <v>0.14099999999999943</v>
      </c>
      <c r="J277">
        <v>2188471.4645318226</v>
      </c>
      <c r="K277">
        <v>3745309.8198804627</v>
      </c>
      <c r="L277">
        <v>10199578.278007222</v>
      </c>
      <c r="M277">
        <v>10199578.278007217</v>
      </c>
      <c r="N277">
        <v>259087.79540854413</v>
      </c>
      <c r="O277">
        <v>5674693.4890037403</v>
      </c>
      <c r="P277">
        <v>84409.195532643629</v>
      </c>
      <c r="Q277">
        <v>10570.51522675553</v>
      </c>
      <c r="R277">
        <v>13392.139217075279</v>
      </c>
      <c r="S277">
        <v>132091.10029103197</v>
      </c>
      <c r="T277">
        <v>18624.845141035516</v>
      </c>
      <c r="U277">
        <v>238.07769999999996</v>
      </c>
      <c r="V277">
        <v>144617528.16076919</v>
      </c>
    </row>
    <row r="278" spans="1:22" x14ac:dyDescent="0.25">
      <c r="A278" t="s">
        <v>73</v>
      </c>
      <c r="B278" t="s">
        <v>6</v>
      </c>
      <c r="C278">
        <v>6.3128601341104401E-2</v>
      </c>
      <c r="D278">
        <v>1.1809999999999992E-2</v>
      </c>
      <c r="E278">
        <v>5.1318601341104345E-2</v>
      </c>
      <c r="F278">
        <v>2.463965033527608E-2</v>
      </c>
      <c r="G278">
        <v>3.8488951005828262E-2</v>
      </c>
      <c r="H278">
        <v>0.17499999999999991</v>
      </c>
      <c r="I278">
        <v>0.14099999999999999</v>
      </c>
      <c r="J278">
        <v>293675.53560503415</v>
      </c>
      <c r="K278">
        <v>333212.39703812852</v>
      </c>
      <c r="L278">
        <v>901616.50626745261</v>
      </c>
      <c r="M278">
        <v>901616.50626745191</v>
      </c>
      <c r="N278">
        <v>24505.17121173325</v>
      </c>
      <c r="O278">
        <v>602382.76143142942</v>
      </c>
      <c r="P278">
        <v>8629.2645904503552</v>
      </c>
      <c r="Q278">
        <v>1212.2807949628057</v>
      </c>
      <c r="R278">
        <v>1387.6578993432556</v>
      </c>
      <c r="S278">
        <v>11635.379427674627</v>
      </c>
      <c r="T278">
        <v>1640.5884993021223</v>
      </c>
      <c r="U278">
        <v>34.365000000000002</v>
      </c>
      <c r="V278">
        <v>19393000.142307688</v>
      </c>
    </row>
    <row r="279" spans="1:22" x14ac:dyDescent="0.25">
      <c r="A279" t="s">
        <v>73</v>
      </c>
      <c r="B279" t="s">
        <v>7</v>
      </c>
      <c r="U279">
        <v>7.3900000000000006</v>
      </c>
    </row>
    <row r="280" spans="1:22" x14ac:dyDescent="0.25">
      <c r="A280" t="s">
        <v>74</v>
      </c>
      <c r="B280" t="s">
        <v>1</v>
      </c>
      <c r="C280">
        <v>9.6177053415525432E-2</v>
      </c>
      <c r="D280">
        <v>1.1809999999999937E-2</v>
      </c>
      <c r="E280">
        <v>8.4367053415525653E-2</v>
      </c>
      <c r="F280">
        <v>3.2901763353881328E-2</v>
      </c>
      <c r="G280">
        <v>6.327529006164416E-2</v>
      </c>
      <c r="H280">
        <v>0.17499999999999902</v>
      </c>
      <c r="I280">
        <v>0.10600000000000034</v>
      </c>
      <c r="J280">
        <v>5900130.4674023921</v>
      </c>
      <c r="K280">
        <v>11642616.357778886</v>
      </c>
      <c r="L280">
        <v>30612006.333843973</v>
      </c>
      <c r="M280">
        <v>30612006.333843879</v>
      </c>
      <c r="N280">
        <v>1078960.6848731767</v>
      </c>
      <c r="O280">
        <v>16463786.140308103</v>
      </c>
      <c r="P280">
        <v>502586.09535202396</v>
      </c>
      <c r="Q280">
        <v>62894.896318037907</v>
      </c>
      <c r="R280">
        <v>59940.985117026539</v>
      </c>
      <c r="S280">
        <v>410071.16463480151</v>
      </c>
      <c r="T280">
        <v>43467.543451289028</v>
      </c>
      <c r="U280">
        <v>688.50428698668657</v>
      </c>
      <c r="V280">
        <v>402212736.15765554</v>
      </c>
    </row>
    <row r="281" spans="1:22" x14ac:dyDescent="0.25">
      <c r="A281" t="s">
        <v>74</v>
      </c>
      <c r="B281" t="s">
        <v>2</v>
      </c>
      <c r="C281">
        <v>0.10294004048496955</v>
      </c>
      <c r="D281">
        <v>1.1809999999999996E-2</v>
      </c>
      <c r="E281">
        <v>9.1130040484969574E-2</v>
      </c>
      <c r="F281">
        <v>3.4592510121242405E-2</v>
      </c>
      <c r="G281">
        <v>6.8347530363727177E-2</v>
      </c>
      <c r="H281">
        <v>0.17499999999999991</v>
      </c>
      <c r="I281">
        <v>0.106</v>
      </c>
      <c r="J281">
        <v>278922.86393774435</v>
      </c>
      <c r="K281">
        <v>747329.81354194216</v>
      </c>
      <c r="L281">
        <v>1454304.2266102363</v>
      </c>
      <c r="M281">
        <v>1454304.2266102354</v>
      </c>
      <c r="N281">
        <v>196921.30350389727</v>
      </c>
      <c r="O281">
        <v>829331.37397578906</v>
      </c>
      <c r="P281">
        <v>140047.26273550684</v>
      </c>
      <c r="Q281">
        <v>18023.633314220468</v>
      </c>
      <c r="R281">
        <v>16755.514981271095</v>
      </c>
      <c r="S281">
        <v>19977.298800089524</v>
      </c>
      <c r="T281">
        <v>2117.5936728094889</v>
      </c>
      <c r="U281">
        <v>26.54</v>
      </c>
      <c r="V281">
        <v>18993107.683076929</v>
      </c>
    </row>
    <row r="282" spans="1:22" x14ac:dyDescent="0.25">
      <c r="A282" t="s">
        <v>74</v>
      </c>
      <c r="B282" t="s">
        <v>3</v>
      </c>
      <c r="C282">
        <v>9.5744122974422918E-2</v>
      </c>
      <c r="D282">
        <v>1.1810000000000022E-2</v>
      </c>
      <c r="E282">
        <v>8.3934122974422903E-2</v>
      </c>
      <c r="F282">
        <v>3.2793530743605713E-2</v>
      </c>
      <c r="G282">
        <v>6.2950592230817171E-2</v>
      </c>
      <c r="H282">
        <v>0.17500000000000027</v>
      </c>
      <c r="I282">
        <v>0.10599999999999997</v>
      </c>
      <c r="J282">
        <v>1208545.3106634209</v>
      </c>
      <c r="K282">
        <v>2365180.7460807022</v>
      </c>
      <c r="L282">
        <v>6220714.517468839</v>
      </c>
      <c r="M282">
        <v>6220714.5174688399</v>
      </c>
      <c r="N282">
        <v>218706.93019331526</v>
      </c>
      <c r="O282">
        <v>3355019.1265508067</v>
      </c>
      <c r="P282">
        <v>101240.87767812518</v>
      </c>
      <c r="Q282">
        <v>12806.389499444798</v>
      </c>
      <c r="R282">
        <v>12089.010320822417</v>
      </c>
      <c r="S282">
        <v>83698.600989985483</v>
      </c>
      <c r="T282">
        <v>8872.0517049384598</v>
      </c>
      <c r="U282">
        <v>133.0822</v>
      </c>
      <c r="V282">
        <v>82380298.328846142</v>
      </c>
    </row>
    <row r="283" spans="1:22" x14ac:dyDescent="0.25">
      <c r="A283" t="s">
        <v>74</v>
      </c>
      <c r="B283" t="s">
        <v>4</v>
      </c>
      <c r="C283">
        <v>0.10415189278819516</v>
      </c>
      <c r="D283">
        <v>1.1809999999999996E-2</v>
      </c>
      <c r="E283">
        <v>9.2341892788195129E-2</v>
      </c>
      <c r="F283">
        <v>3.4895473197048797E-2</v>
      </c>
      <c r="G283">
        <v>6.9256419591146326E-2</v>
      </c>
      <c r="H283">
        <v>0.17500000000000018</v>
      </c>
      <c r="I283">
        <v>0.10599999999999997</v>
      </c>
      <c r="J283">
        <v>545906.9755358533</v>
      </c>
      <c r="K283">
        <v>1142344.4679777359</v>
      </c>
      <c r="L283">
        <v>3146742.0960236923</v>
      </c>
      <c r="M283">
        <v>3146742.0960236909</v>
      </c>
      <c r="N283">
        <v>70072.82697737962</v>
      </c>
      <c r="O283">
        <v>1618178.6165362098</v>
      </c>
      <c r="P283">
        <v>18910.490306898435</v>
      </c>
      <c r="Q283">
        <v>2269.258836827812</v>
      </c>
      <c r="R283">
        <v>2245.0534092349817</v>
      </c>
      <c r="S283">
        <v>42177.237273434155</v>
      </c>
      <c r="T283">
        <v>4470.7871509840224</v>
      </c>
      <c r="U283">
        <v>73.634100000000004</v>
      </c>
      <c r="V283">
        <v>37291313.973653853</v>
      </c>
    </row>
    <row r="284" spans="1:22" x14ac:dyDescent="0.25">
      <c r="A284" t="s">
        <v>74</v>
      </c>
      <c r="B284" t="s">
        <v>5</v>
      </c>
      <c r="C284">
        <v>9.5675292106231283E-2</v>
      </c>
      <c r="D284">
        <v>1.1809999999999994E-2</v>
      </c>
      <c r="E284">
        <v>8.3865292106231087E-2</v>
      </c>
      <c r="F284">
        <v>3.2776323026557766E-2</v>
      </c>
      <c r="G284">
        <v>6.2898969079673503E-2</v>
      </c>
      <c r="H284">
        <v>0.17499999999999927</v>
      </c>
      <c r="I284">
        <v>0.1060000000000007</v>
      </c>
      <c r="J284">
        <v>3483958.7768352381</v>
      </c>
      <c r="K284">
        <v>6766109.5399640193</v>
      </c>
      <c r="L284">
        <v>18090714.491275672</v>
      </c>
      <c r="M284">
        <v>18090714.491275664</v>
      </c>
      <c r="N284">
        <v>551903.53215409257</v>
      </c>
      <c r="O284">
        <v>9698164.7846451588</v>
      </c>
      <c r="P284">
        <v>229345.85437136731</v>
      </c>
      <c r="Q284">
        <v>28230.621436329704</v>
      </c>
      <c r="R284">
        <v>27303.106435615879</v>
      </c>
      <c r="S284">
        <v>241432.14277647503</v>
      </c>
      <c r="T284">
        <v>25591.807134306342</v>
      </c>
      <c r="U284">
        <v>414.65378698668661</v>
      </c>
      <c r="V284">
        <v>237421169.88466156</v>
      </c>
    </row>
    <row r="285" spans="1:22" x14ac:dyDescent="0.25">
      <c r="A285" t="s">
        <v>74</v>
      </c>
      <c r="B285" t="s">
        <v>6</v>
      </c>
      <c r="C285">
        <v>6.8907877277447002E-2</v>
      </c>
      <c r="D285">
        <v>1.1809999999999992E-2</v>
      </c>
      <c r="E285">
        <v>5.7097877277447022E-2</v>
      </c>
      <c r="F285">
        <v>2.6084469319361741E-2</v>
      </c>
      <c r="G285">
        <v>4.2823407958085237E-2</v>
      </c>
      <c r="H285">
        <v>0.17499999999999993</v>
      </c>
      <c r="I285">
        <v>0.10599999999999998</v>
      </c>
      <c r="J285">
        <v>160919.54671506997</v>
      </c>
      <c r="K285">
        <v>206202.32060305512</v>
      </c>
      <c r="L285">
        <v>580447.01913534314</v>
      </c>
      <c r="M285">
        <v>580447.01913534314</v>
      </c>
      <c r="N285">
        <v>9539.9856684554834</v>
      </c>
      <c r="O285">
        <v>357581.88164966955</v>
      </c>
      <c r="P285">
        <v>808.61162688103275</v>
      </c>
      <c r="Q285">
        <v>97.033395225723922</v>
      </c>
      <c r="R285">
        <v>95.998372343316206</v>
      </c>
      <c r="S285">
        <v>7720.0201392454846</v>
      </c>
      <c r="T285">
        <v>818.32213476002153</v>
      </c>
      <c r="U285">
        <v>15.844200000000004</v>
      </c>
      <c r="V285">
        <v>10974558.457801778</v>
      </c>
    </row>
    <row r="286" spans="1:22" x14ac:dyDescent="0.25">
      <c r="A286" t="s">
        <v>74</v>
      </c>
      <c r="B286" t="s">
        <v>7</v>
      </c>
      <c r="C286">
        <v>9.3390024991445039E-2</v>
      </c>
      <c r="D286">
        <v>1.1809999999999999E-2</v>
      </c>
      <c r="E286">
        <v>8.1580024991445066E-2</v>
      </c>
      <c r="F286">
        <v>3.2205006247861261E-2</v>
      </c>
      <c r="G286">
        <v>6.1185018743583779E-2</v>
      </c>
      <c r="H286">
        <v>0.17499999999999999</v>
      </c>
      <c r="I286">
        <v>0.10600000000000001</v>
      </c>
      <c r="J286">
        <v>221876.99371506873</v>
      </c>
      <c r="K286">
        <v>415449.46961142757</v>
      </c>
      <c r="L286">
        <v>1119083.9833301397</v>
      </c>
      <c r="M286">
        <v>1119083.9833301404</v>
      </c>
      <c r="N286">
        <v>31816.106376035721</v>
      </c>
      <c r="O286">
        <v>605510.3569504607</v>
      </c>
      <c r="P286">
        <v>12232.998633245006</v>
      </c>
      <c r="Q286">
        <v>1467.9598359894007</v>
      </c>
      <c r="R286">
        <v>1452.3015977388472</v>
      </c>
      <c r="S286">
        <v>15065.86465557201</v>
      </c>
      <c r="T286">
        <v>1596.9816534906329</v>
      </c>
      <c r="U286">
        <v>24.749999999999996</v>
      </c>
      <c r="V286">
        <v>15152287.82961539</v>
      </c>
    </row>
    <row r="287" spans="1:22" x14ac:dyDescent="0.25">
      <c r="A287" t="s">
        <v>75</v>
      </c>
      <c r="B287" t="s">
        <v>1</v>
      </c>
      <c r="C287">
        <v>8.323861410762759E-2</v>
      </c>
      <c r="D287">
        <v>1.1809999999999949E-2</v>
      </c>
      <c r="E287">
        <v>7.1428614107627644E-2</v>
      </c>
      <c r="F287">
        <v>2.9667153526906926E-2</v>
      </c>
      <c r="G287">
        <v>5.3571460580720605E-2</v>
      </c>
      <c r="H287">
        <v>0.17499999999999902</v>
      </c>
      <c r="I287">
        <v>0.10600000000000059</v>
      </c>
      <c r="J287">
        <v>4568989.3906568047</v>
      </c>
      <c r="K287">
        <v>7509520.8414287269</v>
      </c>
      <c r="L287">
        <v>19955919.411286578</v>
      </c>
      <c r="M287">
        <v>19955919.411286544</v>
      </c>
      <c r="N287">
        <v>643160.77824989147</v>
      </c>
      <c r="O287">
        <v>11435349.453835627</v>
      </c>
      <c r="P287">
        <v>280820.50630534702</v>
      </c>
      <c r="Q287">
        <v>34096.832148516209</v>
      </c>
      <c r="R287">
        <v>33381.237876109517</v>
      </c>
      <c r="S287">
        <v>266602.35254966503</v>
      </c>
      <c r="T287">
        <v>28259.849370264532</v>
      </c>
      <c r="U287">
        <v>525.99373002739105</v>
      </c>
      <c r="V287">
        <v>311440241.83967823</v>
      </c>
    </row>
    <row r="288" spans="1:22" x14ac:dyDescent="0.25">
      <c r="A288" t="s">
        <v>75</v>
      </c>
      <c r="B288" t="s">
        <v>2</v>
      </c>
      <c r="C288">
        <v>5.6938844554517302E-2</v>
      </c>
      <c r="D288">
        <v>1.1809999999999996E-2</v>
      </c>
      <c r="E288">
        <v>4.5128844554517308E-2</v>
      </c>
      <c r="F288">
        <v>2.3092211138629332E-2</v>
      </c>
      <c r="G288">
        <v>3.3846633415887978E-2</v>
      </c>
      <c r="H288">
        <v>0.17499999999999999</v>
      </c>
      <c r="I288">
        <v>0.10600000000000001</v>
      </c>
      <c r="J288">
        <v>254461.92596777939</v>
      </c>
      <c r="K288">
        <v>309969.46543494432</v>
      </c>
      <c r="L288">
        <v>639502.70080890215</v>
      </c>
      <c r="M288">
        <v>639502.70080890204</v>
      </c>
      <c r="N288">
        <v>72601.423873983091</v>
      </c>
      <c r="O288">
        <v>491829.96752874088</v>
      </c>
      <c r="P288">
        <v>50835.756845738993</v>
      </c>
      <c r="Q288">
        <v>6100.2908214886784</v>
      </c>
      <c r="R288">
        <v>6035.2210527261323</v>
      </c>
      <c r="S288">
        <v>8707.1927251619254</v>
      </c>
      <c r="T288">
        <v>922.96242886716436</v>
      </c>
      <c r="U288">
        <v>25.219199999999997</v>
      </c>
      <c r="V288">
        <v>17367983.635769233</v>
      </c>
    </row>
    <row r="289" spans="1:22" x14ac:dyDescent="0.25">
      <c r="A289" t="s">
        <v>75</v>
      </c>
      <c r="B289" t="s">
        <v>3</v>
      </c>
      <c r="C289">
        <v>8.8999444647901299E-2</v>
      </c>
      <c r="D289">
        <v>1.1810000000000022E-2</v>
      </c>
      <c r="E289">
        <v>7.7189444647901201E-2</v>
      </c>
      <c r="F289">
        <v>3.110736116197527E-2</v>
      </c>
      <c r="G289">
        <v>5.7892083485925838E-2</v>
      </c>
      <c r="H289">
        <v>0.17500000000000029</v>
      </c>
      <c r="I289">
        <v>0.10599999999999996</v>
      </c>
      <c r="J289">
        <v>1385492.6448312905</v>
      </c>
      <c r="K289">
        <v>2443829.4792712466</v>
      </c>
      <c r="L289">
        <v>6565889.7957390146</v>
      </c>
      <c r="M289">
        <v>6565889.7957390193</v>
      </c>
      <c r="N289">
        <v>191399.66051868349</v>
      </c>
      <c r="O289">
        <v>3637922.4635838564</v>
      </c>
      <c r="P289">
        <v>75763.931402638016</v>
      </c>
      <c r="Q289">
        <v>9453.3013513271053</v>
      </c>
      <c r="R289">
        <v>9033.0266719203028</v>
      </c>
      <c r="S289">
        <v>87838.518167085524</v>
      </c>
      <c r="T289">
        <v>9310.8829257110719</v>
      </c>
      <c r="U289">
        <v>154.82670000000005</v>
      </c>
      <c r="V289">
        <v>94484982.259157732</v>
      </c>
    </row>
    <row r="290" spans="1:22" x14ac:dyDescent="0.25">
      <c r="A290" t="s">
        <v>75</v>
      </c>
      <c r="B290" t="s">
        <v>4</v>
      </c>
      <c r="C290">
        <v>8.8159163619371053E-2</v>
      </c>
      <c r="D290">
        <v>1.1809999999999994E-2</v>
      </c>
      <c r="E290">
        <v>7.6349163619371052E-2</v>
      </c>
      <c r="F290">
        <v>3.089729090484275E-2</v>
      </c>
      <c r="G290">
        <v>5.7261872714528296E-2</v>
      </c>
      <c r="H290">
        <v>0.17499999999999996</v>
      </c>
      <c r="I290">
        <v>0.10599999999999994</v>
      </c>
      <c r="J290">
        <v>333686.22677053808</v>
      </c>
      <c r="K290">
        <v>576073.47363330435</v>
      </c>
      <c r="L290">
        <v>1567665.2180419858</v>
      </c>
      <c r="M290">
        <v>1567665.2180419862</v>
      </c>
      <c r="N290">
        <v>40138.800714481971</v>
      </c>
      <c r="O290">
        <v>869620.89968936075</v>
      </c>
      <c r="P290">
        <v>13747.269600634887</v>
      </c>
      <c r="Q290">
        <v>1649.6723520761864</v>
      </c>
      <c r="R290">
        <v>1632.0758469873738</v>
      </c>
      <c r="S290">
        <v>20894.921261106228</v>
      </c>
      <c r="T290">
        <v>2214.8616536772606</v>
      </c>
      <c r="U290">
        <v>43.413100000000014</v>
      </c>
      <c r="V290">
        <v>22739274.338653848</v>
      </c>
    </row>
    <row r="291" spans="1:22" x14ac:dyDescent="0.25">
      <c r="A291" t="s">
        <v>75</v>
      </c>
      <c r="B291" t="s">
        <v>5</v>
      </c>
      <c r="C291">
        <v>8.5868689506053822E-2</v>
      </c>
      <c r="D291">
        <v>1.1810000000000015E-2</v>
      </c>
      <c r="E291">
        <v>7.405868950605389E-2</v>
      </c>
      <c r="F291">
        <v>3.032467237651339E-2</v>
      </c>
      <c r="G291">
        <v>5.5544017129540199E-2</v>
      </c>
      <c r="H291">
        <v>0.17499999999999957</v>
      </c>
      <c r="I291">
        <v>0.10600000000000041</v>
      </c>
      <c r="J291">
        <v>2211489.6897692429</v>
      </c>
      <c r="K291">
        <v>3764573.6007896075</v>
      </c>
      <c r="L291">
        <v>10128913.545506176</v>
      </c>
      <c r="M291">
        <v>10128913.545506164</v>
      </c>
      <c r="N291">
        <v>291201.81421566103</v>
      </c>
      <c r="O291">
        <v>5684861.4763431866</v>
      </c>
      <c r="P291">
        <v>114496.5633922244</v>
      </c>
      <c r="Q291">
        <v>13776.329415930932</v>
      </c>
      <c r="R291">
        <v>13596.926637664463</v>
      </c>
      <c r="S291">
        <v>135019.88677200832</v>
      </c>
      <c r="T291">
        <v>14312.10799783288</v>
      </c>
      <c r="U291">
        <v>258.49883002739074</v>
      </c>
      <c r="V291">
        <v>150699531.27955896</v>
      </c>
    </row>
    <row r="292" spans="1:22" x14ac:dyDescent="0.25">
      <c r="A292" t="s">
        <v>75</v>
      </c>
      <c r="B292" t="s">
        <v>6</v>
      </c>
      <c r="C292">
        <v>5.8580756256074791E-2</v>
      </c>
      <c r="D292">
        <v>1.1809999999999992E-2</v>
      </c>
      <c r="E292">
        <v>4.6770756256074839E-2</v>
      </c>
      <c r="F292">
        <v>2.3502689064018718E-2</v>
      </c>
      <c r="G292">
        <v>3.5078067192056119E-2</v>
      </c>
      <c r="H292">
        <v>0.17499999999999993</v>
      </c>
      <c r="I292">
        <v>0.10599999999999998</v>
      </c>
      <c r="J292">
        <v>289756.01297775895</v>
      </c>
      <c r="K292">
        <v>320887.07927030372</v>
      </c>
      <c r="L292">
        <v>807138.14522411313</v>
      </c>
      <c r="M292">
        <v>807138.14522411325</v>
      </c>
      <c r="N292">
        <v>38880.773146699881</v>
      </c>
      <c r="O292">
        <v>571762.31910136307</v>
      </c>
      <c r="P292">
        <v>21720.970468881678</v>
      </c>
      <c r="Q292">
        <v>2606.5164562658015</v>
      </c>
      <c r="R292">
        <v>2578.713614065633</v>
      </c>
      <c r="S292">
        <v>10826.91917494265</v>
      </c>
      <c r="T292">
        <v>1147.6534325439211</v>
      </c>
      <c r="U292">
        <v>33.435900000000004</v>
      </c>
      <c r="V292">
        <v>19736744.740384612</v>
      </c>
    </row>
    <row r="293" spans="1:22" x14ac:dyDescent="0.25">
      <c r="A293" t="s">
        <v>75</v>
      </c>
      <c r="B293" t="s">
        <v>7</v>
      </c>
      <c r="C293">
        <v>5.515358716965979E-2</v>
      </c>
      <c r="D293">
        <v>1.1809999999999998E-2</v>
      </c>
      <c r="E293">
        <v>4.3343587169659789E-2</v>
      </c>
      <c r="F293">
        <v>2.2645896792414945E-2</v>
      </c>
      <c r="G293">
        <v>3.2507690377244824E-2</v>
      </c>
      <c r="H293">
        <v>0.17499999999999999</v>
      </c>
      <c r="I293">
        <v>0.106</v>
      </c>
      <c r="J293">
        <v>94102.890340193786</v>
      </c>
      <c r="K293">
        <v>94187.743029316756</v>
      </c>
      <c r="L293">
        <v>246810.00596637142</v>
      </c>
      <c r="M293">
        <v>246810.00596637133</v>
      </c>
      <c r="N293">
        <v>8938.3057803947304</v>
      </c>
      <c r="O293">
        <v>179352.32758911583</v>
      </c>
      <c r="P293">
        <v>4256.0145952291005</v>
      </c>
      <c r="Q293">
        <v>510.72175142749205</v>
      </c>
      <c r="R293">
        <v>505.27405274559874</v>
      </c>
      <c r="S293">
        <v>3314.9144493603721</v>
      </c>
      <c r="T293">
        <v>351.38093163219941</v>
      </c>
      <c r="U293">
        <v>10.600000000000001</v>
      </c>
      <c r="V293">
        <v>6411725.5861538462</v>
      </c>
    </row>
    <row r="294" spans="1:22" x14ac:dyDescent="0.25">
      <c r="A294" t="s">
        <v>76</v>
      </c>
      <c r="B294" t="s">
        <v>1</v>
      </c>
      <c r="C294">
        <v>7.7333273518389992E-2</v>
      </c>
      <c r="D294">
        <v>1.1810000000000003E-2</v>
      </c>
      <c r="E294">
        <v>6.5523273518389921E-2</v>
      </c>
      <c r="F294">
        <v>2.8190818379597457E-2</v>
      </c>
      <c r="G294">
        <v>4.9142455138792292E-2</v>
      </c>
      <c r="H294">
        <v>0.17499999999999891</v>
      </c>
      <c r="I294">
        <v>0.14099999999999899</v>
      </c>
      <c r="J294">
        <v>3830327.9760077754</v>
      </c>
      <c r="K294">
        <v>5926144.9854147136</v>
      </c>
      <c r="L294">
        <v>15149008.707208959</v>
      </c>
      <c r="M294">
        <v>15149008.707208931</v>
      </c>
      <c r="N294">
        <v>657356.56225880235</v>
      </c>
      <c r="O294">
        <v>9099116.3991636746</v>
      </c>
      <c r="P294">
        <v>336703.39003027498</v>
      </c>
      <c r="Q294">
        <v>42465.588401068941</v>
      </c>
      <c r="R294">
        <v>53462.8259588195</v>
      </c>
      <c r="S294">
        <v>196954.21373236569</v>
      </c>
      <c r="T294">
        <v>27770.544136263587</v>
      </c>
      <c r="U294">
        <v>425.44819999999987</v>
      </c>
      <c r="V294">
        <v>253090982.75135207</v>
      </c>
    </row>
    <row r="295" spans="1:22" x14ac:dyDescent="0.25">
      <c r="A295" t="s">
        <v>76</v>
      </c>
      <c r="B295" t="s">
        <v>2</v>
      </c>
      <c r="C295">
        <v>5.8189551249042938E-2</v>
      </c>
      <c r="D295">
        <v>1.1809999999999998E-2</v>
      </c>
      <c r="E295">
        <v>4.6379551249042944E-2</v>
      </c>
      <c r="F295">
        <v>2.3404887812260737E-2</v>
      </c>
      <c r="G295">
        <v>3.4784663436782201E-2</v>
      </c>
      <c r="H295">
        <v>0.17499999999999993</v>
      </c>
      <c r="I295">
        <v>0.14100000000000001</v>
      </c>
      <c r="J295">
        <v>260653.41677476058</v>
      </c>
      <c r="K295">
        <v>357420.6105927446</v>
      </c>
      <c r="L295">
        <v>627326.70019041677</v>
      </c>
      <c r="M295">
        <v>627326.70019041677</v>
      </c>
      <c r="N295">
        <v>111233.78289695422</v>
      </c>
      <c r="O295">
        <v>506840.24447055091</v>
      </c>
      <c r="P295">
        <v>78766.442695901234</v>
      </c>
      <c r="Q295">
        <v>10354.800588114038</v>
      </c>
      <c r="R295">
        <v>12566.095303046153</v>
      </c>
      <c r="S295">
        <v>8366.7347150681799</v>
      </c>
      <c r="T295">
        <v>1179.7095948246133</v>
      </c>
      <c r="U295">
        <v>22.65</v>
      </c>
      <c r="V295">
        <v>17160938.094230771</v>
      </c>
    </row>
    <row r="296" spans="1:22" x14ac:dyDescent="0.25">
      <c r="A296" t="s">
        <v>76</v>
      </c>
      <c r="B296" t="s">
        <v>3</v>
      </c>
      <c r="C296">
        <v>6.9215521083967266E-2</v>
      </c>
      <c r="D296">
        <v>1.1810000000000017E-2</v>
      </c>
      <c r="E296">
        <v>5.7405521083967216E-2</v>
      </c>
      <c r="F296">
        <v>2.6161380270991814E-2</v>
      </c>
      <c r="G296">
        <v>4.3054140812975469E-2</v>
      </c>
      <c r="H296">
        <v>0.17500000000000016</v>
      </c>
      <c r="I296">
        <v>0.14099999999999968</v>
      </c>
      <c r="J296">
        <v>1161574.3891935111</v>
      </c>
      <c r="K296">
        <v>1515718.3609546078</v>
      </c>
      <c r="L296">
        <v>4137063.484950332</v>
      </c>
      <c r="M296">
        <v>4137063.4849503357</v>
      </c>
      <c r="N296">
        <v>102522.89947837358</v>
      </c>
      <c r="O296">
        <v>2574769.8506697454</v>
      </c>
      <c r="P296">
        <v>32091.205195200007</v>
      </c>
      <c r="Q296">
        <v>4021.5192814950278</v>
      </c>
      <c r="R296">
        <v>5091.8941512139991</v>
      </c>
      <c r="S296">
        <v>53740.824584104776</v>
      </c>
      <c r="T296">
        <v>7577.4562663587767</v>
      </c>
      <c r="U296">
        <v>132.56430000000003</v>
      </c>
      <c r="V296">
        <v>76890718.359890431</v>
      </c>
    </row>
    <row r="297" spans="1:22" x14ac:dyDescent="0.25">
      <c r="A297" t="s">
        <v>76</v>
      </c>
      <c r="B297" t="s">
        <v>4</v>
      </c>
      <c r="C297">
        <v>8.1982888923090094E-2</v>
      </c>
      <c r="D297">
        <v>1.1809999999999994E-2</v>
      </c>
      <c r="E297">
        <v>7.0172888923090065E-2</v>
      </c>
      <c r="F297">
        <v>2.935322223077251E-2</v>
      </c>
      <c r="G297">
        <v>5.2629666692317521E-2</v>
      </c>
      <c r="H297">
        <v>0.17500000000000018</v>
      </c>
      <c r="I297">
        <v>0.14100000000000001</v>
      </c>
      <c r="J297">
        <v>544687.65697930998</v>
      </c>
      <c r="K297">
        <v>881023.07599024626</v>
      </c>
      <c r="L297">
        <v>2369367.4814379164</v>
      </c>
      <c r="M297">
        <v>2369367.4814379178</v>
      </c>
      <c r="N297">
        <v>68425.436633205973</v>
      </c>
      <c r="O297">
        <v>1357285.2963363503</v>
      </c>
      <c r="P297">
        <v>25940.225524121975</v>
      </c>
      <c r="Q297">
        <v>3322.8434842979627</v>
      </c>
      <c r="R297">
        <v>4126.0927301872107</v>
      </c>
      <c r="S297">
        <v>30706.638820857621</v>
      </c>
      <c r="T297">
        <v>4329.6360737409268</v>
      </c>
      <c r="U297">
        <v>69.990099999999998</v>
      </c>
      <c r="V297">
        <v>35998179.555769227</v>
      </c>
    </row>
    <row r="298" spans="1:22" x14ac:dyDescent="0.25">
      <c r="A298" t="s">
        <v>76</v>
      </c>
      <c r="B298" t="s">
        <v>5</v>
      </c>
      <c r="C298">
        <v>8.6632561071509753E-2</v>
      </c>
      <c r="D298">
        <v>1.1810000000000022E-2</v>
      </c>
      <c r="E298">
        <v>7.4822561071509863E-2</v>
      </c>
      <c r="F298">
        <v>3.0515640267877436E-2</v>
      </c>
      <c r="G298">
        <v>5.6116920803632384E-2</v>
      </c>
      <c r="H298">
        <v>0.17500000000000027</v>
      </c>
      <c r="I298">
        <v>0.14099999999999946</v>
      </c>
      <c r="J298">
        <v>1599549.6042005601</v>
      </c>
      <c r="K298">
        <v>2845758.203813768</v>
      </c>
      <c r="L298">
        <v>7219755.4247902129</v>
      </c>
      <c r="M298">
        <v>7219755.4247902175</v>
      </c>
      <c r="N298">
        <v>329379.79666277114</v>
      </c>
      <c r="O298">
        <v>4115928.0113515556</v>
      </c>
      <c r="P298">
        <v>173516.24400717302</v>
      </c>
      <c r="Q298">
        <v>21407.930939383779</v>
      </c>
      <c r="R298">
        <v>27484.308667464502</v>
      </c>
      <c r="S298">
        <v>93752.24631792432</v>
      </c>
      <c r="T298">
        <v>13219.066730827331</v>
      </c>
      <c r="U298">
        <v>172.68940000000003</v>
      </c>
      <c r="V298">
        <v>105620796.85569231</v>
      </c>
    </row>
    <row r="299" spans="1:22" x14ac:dyDescent="0.25">
      <c r="A299" t="s">
        <v>76</v>
      </c>
      <c r="B299" t="s">
        <v>6</v>
      </c>
      <c r="C299">
        <v>5.2262870777691935E-2</v>
      </c>
      <c r="D299">
        <v>1.1809999999999998E-2</v>
      </c>
      <c r="E299">
        <v>4.0452870777691941E-2</v>
      </c>
      <c r="F299">
        <v>2.1923217694422986E-2</v>
      </c>
      <c r="G299">
        <v>3.0339653083268955E-2</v>
      </c>
      <c r="H299">
        <v>0.17499999999999999</v>
      </c>
      <c r="I299">
        <v>0.14100000000000001</v>
      </c>
      <c r="J299">
        <v>150557.49300749405</v>
      </c>
      <c r="K299">
        <v>158537.67032560761</v>
      </c>
      <c r="L299">
        <v>367488.11473207443</v>
      </c>
      <c r="M299">
        <v>367488.11473207443</v>
      </c>
      <c r="N299">
        <v>27031.224061187124</v>
      </c>
      <c r="O299">
        <v>282063.93927191454</v>
      </c>
      <c r="P299">
        <v>16675.422532051958</v>
      </c>
      <c r="Q299">
        <v>2192.8320986789122</v>
      </c>
      <c r="R299">
        <v>2660.4239029330524</v>
      </c>
      <c r="S299">
        <v>4822.5640030877748</v>
      </c>
      <c r="T299">
        <v>679.98152443537629</v>
      </c>
      <c r="U299">
        <v>15.336399999999999</v>
      </c>
      <c r="V299">
        <v>9925206.1573076919</v>
      </c>
    </row>
    <row r="300" spans="1:22" x14ac:dyDescent="0.25">
      <c r="A300" t="s">
        <v>76</v>
      </c>
      <c r="B300" t="s">
        <v>7</v>
      </c>
      <c r="C300">
        <v>7.4297078390165985E-2</v>
      </c>
      <c r="D300">
        <v>1.1809999999999998E-2</v>
      </c>
      <c r="E300">
        <v>6.2487078390165998E-2</v>
      </c>
      <c r="F300">
        <v>2.7431769597541511E-2</v>
      </c>
      <c r="G300">
        <v>4.6865308792624488E-2</v>
      </c>
      <c r="H300">
        <v>0.17499999999999999</v>
      </c>
      <c r="I300">
        <v>0.14100000000000001</v>
      </c>
      <c r="J300">
        <v>113305.41585213759</v>
      </c>
      <c r="K300">
        <v>167687.06373773387</v>
      </c>
      <c r="L300">
        <v>428007.5011080011</v>
      </c>
      <c r="M300">
        <v>428007.5011080011</v>
      </c>
      <c r="N300">
        <v>18763.42252630007</v>
      </c>
      <c r="O300">
        <v>262229.05706357141</v>
      </c>
      <c r="P300">
        <v>9713.8500758268347</v>
      </c>
      <c r="Q300">
        <v>1165.6620090992201</v>
      </c>
      <c r="R300">
        <v>1534.0112039745736</v>
      </c>
      <c r="S300">
        <v>5565.2052913229909</v>
      </c>
      <c r="T300">
        <v>784.69394607654169</v>
      </c>
      <c r="U300">
        <v>12.218</v>
      </c>
      <c r="V300">
        <v>7495143.7284615384</v>
      </c>
    </row>
    <row r="301" spans="1:22" x14ac:dyDescent="0.25">
      <c r="A301" t="s">
        <v>77</v>
      </c>
      <c r="B301" t="s">
        <v>1</v>
      </c>
      <c r="C301">
        <v>8.5441345684614464E-2</v>
      </c>
      <c r="D301">
        <v>1.1809999999999973E-2</v>
      </c>
      <c r="E301">
        <v>7.3631345684614546E-2</v>
      </c>
      <c r="F301">
        <v>3.0217836421153523E-2</v>
      </c>
      <c r="G301">
        <v>5.5223509263460667E-2</v>
      </c>
      <c r="H301">
        <v>0.17499999999999877</v>
      </c>
      <c r="I301">
        <v>0.14099999999999907</v>
      </c>
      <c r="J301">
        <v>3970003.5629499787</v>
      </c>
      <c r="K301">
        <v>6939684.1864519827</v>
      </c>
      <c r="L301">
        <v>17628637.804254428</v>
      </c>
      <c r="M301">
        <v>17628637.80425445</v>
      </c>
      <c r="N301">
        <v>797603.68877538294</v>
      </c>
      <c r="O301">
        <v>10112084.060626583</v>
      </c>
      <c r="P301">
        <v>416676.17265415133</v>
      </c>
      <c r="Q301">
        <v>53078.937784571899</v>
      </c>
      <c r="R301">
        <v>66235.470571859943</v>
      </c>
      <c r="S301">
        <v>229284.05588500758</v>
      </c>
      <c r="T301">
        <v>32329.051879786046</v>
      </c>
      <c r="U301">
        <v>429.59900420135733</v>
      </c>
      <c r="V301">
        <v>262298646.97420609</v>
      </c>
    </row>
    <row r="302" spans="1:22" x14ac:dyDescent="0.25">
      <c r="A302" t="s">
        <v>77</v>
      </c>
      <c r="B302" t="s">
        <v>2</v>
      </c>
      <c r="C302">
        <v>7.1325475155751883E-2</v>
      </c>
      <c r="D302">
        <v>1.1809999999999996E-2</v>
      </c>
      <c r="E302">
        <v>5.9515475155751882E-2</v>
      </c>
      <c r="F302">
        <v>2.6688868788937975E-2</v>
      </c>
      <c r="G302">
        <v>4.4636606366813922E-2</v>
      </c>
      <c r="H302">
        <v>0.17499999999999993</v>
      </c>
      <c r="I302">
        <v>0.14099999999999999</v>
      </c>
      <c r="J302">
        <v>240822.97681253729</v>
      </c>
      <c r="K302">
        <v>424867.93396214145</v>
      </c>
      <c r="L302">
        <v>748208.94862033683</v>
      </c>
      <c r="M302">
        <v>748208.94862033706</v>
      </c>
      <c r="N302">
        <v>131598.71331652196</v>
      </c>
      <c r="O302">
        <v>534092.19745815673</v>
      </c>
      <c r="P302">
        <v>93086.689970426349</v>
      </c>
      <c r="Q302">
        <v>12180.339716822058</v>
      </c>
      <c r="R302">
        <v>14842.651185902025</v>
      </c>
      <c r="S302">
        <v>10069.265945110918</v>
      </c>
      <c r="T302">
        <v>1419.7664982606393</v>
      </c>
      <c r="U302">
        <v>20.87</v>
      </c>
      <c r="V302">
        <v>15875253.985576924</v>
      </c>
    </row>
    <row r="303" spans="1:22" x14ac:dyDescent="0.25">
      <c r="A303" t="s">
        <v>77</v>
      </c>
      <c r="B303" t="s">
        <v>3</v>
      </c>
      <c r="C303">
        <v>7.2868308325818046E-2</v>
      </c>
      <c r="D303">
        <v>1.1810000000000013E-2</v>
      </c>
      <c r="E303">
        <v>6.10583083258181E-2</v>
      </c>
      <c r="F303">
        <v>2.7074577081454495E-2</v>
      </c>
      <c r="G303">
        <v>4.5793731244363513E-2</v>
      </c>
      <c r="H303">
        <v>0.17500000000000021</v>
      </c>
      <c r="I303">
        <v>0.14099999999999974</v>
      </c>
      <c r="J303">
        <v>1225264.4109244216</v>
      </c>
      <c r="K303">
        <v>1738184.1024294898</v>
      </c>
      <c r="L303">
        <v>4559102.4438006915</v>
      </c>
      <c r="M303">
        <v>4559102.4438006897</v>
      </c>
      <c r="N303">
        <v>163862.46587194409</v>
      </c>
      <c r="O303">
        <v>2799586.0474819676</v>
      </c>
      <c r="P303">
        <v>75051.678394888746</v>
      </c>
      <c r="Q303">
        <v>9187.5897077747832</v>
      </c>
      <c r="R303">
        <v>11877.736802475558</v>
      </c>
      <c r="S303">
        <v>59373.760707104164</v>
      </c>
      <c r="T303">
        <v>8371.700259701689</v>
      </c>
      <c r="U303">
        <v>134.45810000000003</v>
      </c>
      <c r="V303">
        <v>81051693.454413474</v>
      </c>
    </row>
    <row r="304" spans="1:22" x14ac:dyDescent="0.25">
      <c r="A304" t="s">
        <v>77</v>
      </c>
      <c r="B304" t="s">
        <v>4</v>
      </c>
      <c r="C304">
        <v>8.6671814746422604E-2</v>
      </c>
      <c r="D304">
        <v>1.1809999999999996E-2</v>
      </c>
      <c r="E304">
        <v>7.4861814746422603E-2</v>
      </c>
      <c r="F304">
        <v>3.0525453686605638E-2</v>
      </c>
      <c r="G304">
        <v>5.6146361059816949E-2</v>
      </c>
      <c r="H304">
        <v>0.17499999999999999</v>
      </c>
      <c r="I304">
        <v>0.14100000000000004</v>
      </c>
      <c r="J304">
        <v>216529.7865911035</v>
      </c>
      <c r="K304">
        <v>370463.18809139176</v>
      </c>
      <c r="L304">
        <v>1002086.5808218685</v>
      </c>
      <c r="M304">
        <v>1002086.5808218685</v>
      </c>
      <c r="N304">
        <v>27325.745863076649</v>
      </c>
      <c r="O304">
        <v>559667.2288194187</v>
      </c>
      <c r="P304">
        <v>9747.6129331033226</v>
      </c>
      <c r="Q304">
        <v>1169.7135519723988</v>
      </c>
      <c r="R304">
        <v>1539.3430343956766</v>
      </c>
      <c r="S304">
        <v>13031.618180197474</v>
      </c>
      <c r="T304">
        <v>1837.4581634078445</v>
      </c>
      <c r="U304">
        <v>27.556899999999995</v>
      </c>
      <c r="V304">
        <v>14318894.233269231</v>
      </c>
    </row>
    <row r="305" spans="1:22" x14ac:dyDescent="0.25">
      <c r="A305" t="s">
        <v>77</v>
      </c>
      <c r="B305" t="s">
        <v>5</v>
      </c>
      <c r="C305">
        <v>9.4978562158265958E-2</v>
      </c>
      <c r="D305">
        <v>1.1810000000000015E-2</v>
      </c>
      <c r="E305">
        <v>8.3168562158265874E-2</v>
      </c>
      <c r="F305">
        <v>3.2602140539566463E-2</v>
      </c>
      <c r="G305">
        <v>6.2376421618699343E-2</v>
      </c>
      <c r="H305">
        <v>0.17499999999999991</v>
      </c>
      <c r="I305">
        <v>0.14099999999999951</v>
      </c>
      <c r="J305">
        <v>2115702.3485016343</v>
      </c>
      <c r="K305">
        <v>4165181.6064010961</v>
      </c>
      <c r="L305">
        <v>10670196.405519908</v>
      </c>
      <c r="M305">
        <v>10670196.405519903</v>
      </c>
      <c r="N305">
        <v>456337.10342084151</v>
      </c>
      <c r="O305">
        <v>5824546.8514818875</v>
      </c>
      <c r="P305">
        <v>231925.88204619483</v>
      </c>
      <c r="Q305">
        <v>29595.508520629821</v>
      </c>
      <c r="R305">
        <v>36874.516069922276</v>
      </c>
      <c r="S305">
        <v>138423.48534977759</v>
      </c>
      <c r="T305">
        <v>19517.711434318619</v>
      </c>
      <c r="U305">
        <v>228.07400420135718</v>
      </c>
      <c r="V305">
        <v>139756158.83940837</v>
      </c>
    </row>
    <row r="306" spans="1:22" x14ac:dyDescent="0.25">
      <c r="A306" t="s">
        <v>77</v>
      </c>
      <c r="B306" t="s">
        <v>6</v>
      </c>
      <c r="C306">
        <v>7.2482730042275734E-2</v>
      </c>
      <c r="D306">
        <v>1.1809999999999998E-2</v>
      </c>
      <c r="E306">
        <v>6.0672730042275733E-2</v>
      </c>
      <c r="F306">
        <v>2.6978182510568938E-2</v>
      </c>
      <c r="G306">
        <v>4.5504547531706824E-2</v>
      </c>
      <c r="H306">
        <v>0.17499999999999999</v>
      </c>
      <c r="I306">
        <v>0.14099999999999999</v>
      </c>
      <c r="J306">
        <v>159897.95455991742</v>
      </c>
      <c r="K306">
        <v>221500.46349092544</v>
      </c>
      <c r="L306">
        <v>593820.09286025981</v>
      </c>
      <c r="M306">
        <v>593820.09286025981</v>
      </c>
      <c r="N306">
        <v>17670.324403129227</v>
      </c>
      <c r="O306">
        <v>363728.09364771371</v>
      </c>
      <c r="P306">
        <v>6864.309309537839</v>
      </c>
      <c r="Q306">
        <v>945.78628737282895</v>
      </c>
      <c r="R306">
        <v>1101.2234791644041</v>
      </c>
      <c r="S306">
        <v>7676.6041429045554</v>
      </c>
      <c r="T306">
        <v>1082.4011841495421</v>
      </c>
      <c r="U306">
        <v>17.399999999999999</v>
      </c>
      <c r="V306">
        <v>10517877.153846156</v>
      </c>
    </row>
    <row r="307" spans="1:22" x14ac:dyDescent="0.25">
      <c r="A307" t="s">
        <v>77</v>
      </c>
      <c r="B307" t="s">
        <v>7</v>
      </c>
      <c r="U307">
        <v>1.24</v>
      </c>
    </row>
    <row r="308" spans="1:22" x14ac:dyDescent="0.25">
      <c r="A308" t="s">
        <v>78</v>
      </c>
      <c r="B308" t="s">
        <v>1</v>
      </c>
      <c r="C308">
        <v>8.6778405488385127E-2</v>
      </c>
      <c r="D308">
        <v>1.1810000000000039E-2</v>
      </c>
      <c r="E308">
        <v>7.4968405488384876E-2</v>
      </c>
      <c r="F308">
        <v>3.0552101372096158E-2</v>
      </c>
      <c r="G308">
        <v>5.6226304116288768E-2</v>
      </c>
      <c r="H308">
        <v>0.17499999999999996</v>
      </c>
      <c r="I308">
        <v>0.14099999999999932</v>
      </c>
      <c r="J308">
        <v>1997856.368162944</v>
      </c>
      <c r="K308">
        <v>3484879.6576797734</v>
      </c>
      <c r="L308">
        <v>9020356.265929766</v>
      </c>
      <c r="M308">
        <v>9020356.2659297641</v>
      </c>
      <c r="N308">
        <v>358570.67677738331</v>
      </c>
      <c r="O308">
        <v>5124165.3490653252</v>
      </c>
      <c r="P308">
        <v>174679.48185802074</v>
      </c>
      <c r="Q308">
        <v>22583.190686884747</v>
      </c>
      <c r="R308">
        <v>27814.036828831671</v>
      </c>
      <c r="S308">
        <v>116997.34215920288</v>
      </c>
      <c r="T308">
        <v>16496.625244447619</v>
      </c>
      <c r="U308">
        <v>221.05613922651924</v>
      </c>
      <c r="V308">
        <v>132016093.17552498</v>
      </c>
    </row>
    <row r="309" spans="1:22" x14ac:dyDescent="0.25">
      <c r="A309" t="s">
        <v>78</v>
      </c>
      <c r="B309" t="s">
        <v>2</v>
      </c>
      <c r="C309">
        <v>9.1584286077976015E-2</v>
      </c>
      <c r="D309">
        <v>1.1809999999999998E-2</v>
      </c>
      <c r="E309">
        <v>7.9774286077976028E-2</v>
      </c>
      <c r="F309">
        <v>3.1753571519494019E-2</v>
      </c>
      <c r="G309">
        <v>5.9830714558482011E-2</v>
      </c>
      <c r="H309">
        <v>0.17499999999999996</v>
      </c>
      <c r="I309">
        <v>0.14100000000000001</v>
      </c>
      <c r="J309">
        <v>181119.87238067586</v>
      </c>
      <c r="K309">
        <v>361410.11404902465</v>
      </c>
      <c r="L309">
        <v>803705.19900532474</v>
      </c>
      <c r="M309">
        <v>803705.19900532486</v>
      </c>
      <c r="N309">
        <v>70131.285785437154</v>
      </c>
      <c r="O309">
        <v>472398.70064426336</v>
      </c>
      <c r="P309">
        <v>45028.719411587372</v>
      </c>
      <c r="Q309">
        <v>5753.66719103388</v>
      </c>
      <c r="R309">
        <v>7160.3165109695965</v>
      </c>
      <c r="S309">
        <v>10682.368686981959</v>
      </c>
      <c r="T309">
        <v>1506.2139848644563</v>
      </c>
      <c r="U309">
        <v>16.6831</v>
      </c>
      <c r="V309">
        <v>11949876.311923075</v>
      </c>
    </row>
    <row r="310" spans="1:22" x14ac:dyDescent="0.25">
      <c r="A310" t="s">
        <v>78</v>
      </c>
      <c r="B310" t="s">
        <v>3</v>
      </c>
      <c r="C310">
        <v>8.5240853840717237E-2</v>
      </c>
      <c r="D310">
        <v>1.1809999999999991E-2</v>
      </c>
      <c r="E310">
        <v>7.3430853840717278E-2</v>
      </c>
      <c r="F310">
        <v>3.01677134601793E-2</v>
      </c>
      <c r="G310">
        <v>5.5073140380537948E-2</v>
      </c>
      <c r="H310">
        <v>0.17500000000000016</v>
      </c>
      <c r="I310">
        <v>0.14099999999999996</v>
      </c>
      <c r="J310">
        <v>588045.5616060883</v>
      </c>
      <c r="K310">
        <v>1008217.4891885945</v>
      </c>
      <c r="L310">
        <v>2673357.7494796156</v>
      </c>
      <c r="M310">
        <v>2673357.7494796151</v>
      </c>
      <c r="N310">
        <v>87823.679521541344</v>
      </c>
      <c r="O310">
        <v>1508439.3712731411</v>
      </c>
      <c r="P310">
        <v>37644.339923062362</v>
      </c>
      <c r="Q310">
        <v>4517.3207907674841</v>
      </c>
      <c r="R310">
        <v>5944.7941606500081</v>
      </c>
      <c r="S310">
        <v>34809.136412849992</v>
      </c>
      <c r="T310">
        <v>4908.088234211853</v>
      </c>
      <c r="U310">
        <v>64.642600000000002</v>
      </c>
      <c r="V310">
        <v>38882058.973461546</v>
      </c>
    </row>
    <row r="311" spans="1:22" x14ac:dyDescent="0.25">
      <c r="A311" t="s">
        <v>78</v>
      </c>
      <c r="B311" t="s">
        <v>4</v>
      </c>
      <c r="C311">
        <v>8.4998049918331264E-2</v>
      </c>
      <c r="D311">
        <v>1.1809999999999994E-2</v>
      </c>
      <c r="E311">
        <v>7.3188049918331249E-2</v>
      </c>
      <c r="F311">
        <v>3.0107012479582827E-2</v>
      </c>
      <c r="G311">
        <v>5.4891037438748437E-2</v>
      </c>
      <c r="H311">
        <v>0.17499999999999991</v>
      </c>
      <c r="I311">
        <v>0.14099999999999996</v>
      </c>
      <c r="J311">
        <v>272184.90450509277</v>
      </c>
      <c r="K311">
        <v>440052.87105331221</v>
      </c>
      <c r="L311">
        <v>1246750.8450724829</v>
      </c>
      <c r="M311">
        <v>1246750.8450724834</v>
      </c>
      <c r="N311">
        <v>18351.942021863419</v>
      </c>
      <c r="O311">
        <v>693885.83353654144</v>
      </c>
      <c r="P311">
        <v>0</v>
      </c>
      <c r="Q311">
        <v>0</v>
      </c>
      <c r="R311">
        <v>0</v>
      </c>
      <c r="S311">
        <v>16084.085908732075</v>
      </c>
      <c r="T311">
        <v>2267.8561131312217</v>
      </c>
      <c r="U311">
        <v>35.175400000000003</v>
      </c>
      <c r="V311">
        <v>18025430.496153846</v>
      </c>
    </row>
    <row r="312" spans="1:22" x14ac:dyDescent="0.25">
      <c r="A312" t="s">
        <v>78</v>
      </c>
      <c r="B312" t="s">
        <v>5</v>
      </c>
      <c r="C312">
        <v>8.8223825566705008E-2</v>
      </c>
      <c r="D312">
        <v>1.1810000000000003E-2</v>
      </c>
      <c r="E312">
        <v>7.6413825566704993E-2</v>
      </c>
      <c r="F312">
        <v>3.0913456391676263E-2</v>
      </c>
      <c r="G312">
        <v>5.7310369175028776E-2</v>
      </c>
      <c r="H312">
        <v>0.17500000000000024</v>
      </c>
      <c r="I312">
        <v>0.14099999999999999</v>
      </c>
      <c r="J312">
        <v>878586.07246737788</v>
      </c>
      <c r="K312">
        <v>1555091.2041257503</v>
      </c>
      <c r="L312">
        <v>3955960.5068397997</v>
      </c>
      <c r="M312">
        <v>3955960.5068398039</v>
      </c>
      <c r="N312">
        <v>177328.27638436202</v>
      </c>
      <c r="O312">
        <v>2256349.0002087667</v>
      </c>
      <c r="P312">
        <v>92006.422523370988</v>
      </c>
      <c r="Q312">
        <v>12312.202705083384</v>
      </c>
      <c r="R312">
        <v>14708.926157212063</v>
      </c>
      <c r="S312">
        <v>51096.165643028784</v>
      </c>
      <c r="T312">
        <v>7204.5593556670619</v>
      </c>
      <c r="U312">
        <v>95.405839226519348</v>
      </c>
      <c r="V312">
        <v>58037740.45167882</v>
      </c>
    </row>
    <row r="313" spans="1:22" x14ac:dyDescent="0.25">
      <c r="A313" t="s">
        <v>78</v>
      </c>
      <c r="B313" t="s">
        <v>6</v>
      </c>
      <c r="U313">
        <v>5.2491999999999992</v>
      </c>
    </row>
    <row r="314" spans="1:22" x14ac:dyDescent="0.25">
      <c r="A314" t="s">
        <v>78</v>
      </c>
      <c r="B314" t="s">
        <v>7</v>
      </c>
      <c r="U314">
        <v>3.9</v>
      </c>
    </row>
    <row r="315" spans="1:22" x14ac:dyDescent="0.25">
      <c r="A315" t="s">
        <v>79</v>
      </c>
      <c r="B315" t="s">
        <v>1</v>
      </c>
      <c r="C315">
        <v>9.7399822251477267E-2</v>
      </c>
      <c r="D315">
        <v>1.1810000000000029E-2</v>
      </c>
      <c r="E315">
        <v>8.5589822251477113E-2</v>
      </c>
      <c r="F315">
        <v>3.3207455562869276E-2</v>
      </c>
      <c r="G315">
        <v>6.4192366688607894E-2</v>
      </c>
      <c r="H315">
        <v>0.17499999999999968</v>
      </c>
      <c r="I315">
        <v>0.10600000000000045</v>
      </c>
      <c r="J315">
        <v>2163741.6204945208</v>
      </c>
      <c r="K315">
        <v>4294492.3907204354</v>
      </c>
      <c r="L315">
        <v>11261637.176583393</v>
      </c>
      <c r="M315">
        <v>11261637.176583387</v>
      </c>
      <c r="N315">
        <v>405459.99889448006</v>
      </c>
      <c r="O315">
        <v>6052774.0123204747</v>
      </c>
      <c r="P315">
        <v>191964.74985914037</v>
      </c>
      <c r="Q315">
        <v>23723.676217020569</v>
      </c>
      <c r="R315">
        <v>22862.973164073068</v>
      </c>
      <c r="S315">
        <v>150911.93458792899</v>
      </c>
      <c r="T315">
        <v>15996.665066320478</v>
      </c>
      <c r="U315">
        <v>249.3747000000001</v>
      </c>
      <c r="V315">
        <v>147513621.70230764</v>
      </c>
    </row>
    <row r="316" spans="1:22" x14ac:dyDescent="0.25">
      <c r="A316" t="s">
        <v>79</v>
      </c>
      <c r="B316" t="s">
        <v>2</v>
      </c>
      <c r="C316">
        <v>8.5163967341523733E-2</v>
      </c>
      <c r="D316">
        <v>1.1809999999999996E-2</v>
      </c>
      <c r="E316">
        <v>7.3353967341523732E-2</v>
      </c>
      <c r="F316">
        <v>3.0148491835380924E-2</v>
      </c>
      <c r="G316">
        <v>5.5015475506142789E-2</v>
      </c>
      <c r="H316">
        <v>0.17499999999999993</v>
      </c>
      <c r="I316">
        <v>0.10600000000000001</v>
      </c>
      <c r="J316">
        <v>193693.01730132801</v>
      </c>
      <c r="K316">
        <v>405679.07470074773</v>
      </c>
      <c r="L316">
        <v>787188.70369525952</v>
      </c>
      <c r="M316">
        <v>787188.70369525941</v>
      </c>
      <c r="N316">
        <v>107462.13010174601</v>
      </c>
      <c r="O316">
        <v>491909.96190032986</v>
      </c>
      <c r="P316">
        <v>76599.952182417153</v>
      </c>
      <c r="Q316">
        <v>9781.8096475522452</v>
      </c>
      <c r="R316">
        <v>9156.4667539767561</v>
      </c>
      <c r="S316">
        <v>10781.104446473664</v>
      </c>
      <c r="T316">
        <v>1142.7970713262084</v>
      </c>
      <c r="U316">
        <v>19</v>
      </c>
      <c r="V316">
        <v>13152329.163461538</v>
      </c>
    </row>
    <row r="317" spans="1:22" x14ac:dyDescent="0.25">
      <c r="A317" t="s">
        <v>79</v>
      </c>
      <c r="B317" t="s">
        <v>3</v>
      </c>
      <c r="C317">
        <v>8.8266057369829051E-2</v>
      </c>
      <c r="D317">
        <v>1.1809999999999991E-2</v>
      </c>
      <c r="E317">
        <v>7.6456057369829022E-2</v>
      </c>
      <c r="F317">
        <v>3.0924014342457253E-2</v>
      </c>
      <c r="G317">
        <v>5.7342043027371788E-2</v>
      </c>
      <c r="H317">
        <v>0.17500000000000007</v>
      </c>
      <c r="I317">
        <v>0.10599999999999994</v>
      </c>
      <c r="J317">
        <v>577131.3704882476</v>
      </c>
      <c r="K317">
        <v>997534.09746562317</v>
      </c>
      <c r="L317">
        <v>2717253.8908571489</v>
      </c>
      <c r="M317">
        <v>2717253.8908571475</v>
      </c>
      <c r="N317">
        <v>68837.10038492945</v>
      </c>
      <c r="O317">
        <v>1505828.3675689413</v>
      </c>
      <c r="P317">
        <v>22972.495983430428</v>
      </c>
      <c r="Q317">
        <v>2854.7903662731824</v>
      </c>
      <c r="R317">
        <v>2737.6923530685831</v>
      </c>
      <c r="S317">
        <v>36412.406584229837</v>
      </c>
      <c r="T317">
        <v>3859.7150979283647</v>
      </c>
      <c r="U317">
        <v>63.852200000000018</v>
      </c>
      <c r="V317">
        <v>39387061.729230754</v>
      </c>
    </row>
    <row r="318" spans="1:22" x14ac:dyDescent="0.25">
      <c r="A318" t="s">
        <v>79</v>
      </c>
      <c r="B318" t="s">
        <v>4</v>
      </c>
      <c r="C318">
        <v>0.11070453763678975</v>
      </c>
      <c r="D318">
        <v>1.1809999999999998E-2</v>
      </c>
      <c r="E318">
        <v>9.8894537636789806E-2</v>
      </c>
      <c r="F318">
        <v>3.6533634409197456E-2</v>
      </c>
      <c r="G318">
        <v>7.4170903227592316E-2</v>
      </c>
      <c r="H318">
        <v>0.17499999999999991</v>
      </c>
      <c r="I318">
        <v>0.10599999999999998</v>
      </c>
      <c r="J318">
        <v>322446.81343455048</v>
      </c>
      <c r="K318">
        <v>741608.30113201845</v>
      </c>
      <c r="L318">
        <v>1966112.5245379657</v>
      </c>
      <c r="M318">
        <v>1966112.5245379654</v>
      </c>
      <c r="N318">
        <v>64678.094714522245</v>
      </c>
      <c r="O318">
        <v>999377.01985204674</v>
      </c>
      <c r="P318">
        <v>28649.537559203738</v>
      </c>
      <c r="Q318">
        <v>3437.9445071044483</v>
      </c>
      <c r="R318">
        <v>3401.2730990286677</v>
      </c>
      <c r="S318">
        <v>26391.807910655978</v>
      </c>
      <c r="T318">
        <v>2797.5316385295341</v>
      </c>
      <c r="U318">
        <v>41.105400000000003</v>
      </c>
      <c r="V318">
        <v>22004638.54807692</v>
      </c>
    </row>
    <row r="319" spans="1:22" x14ac:dyDescent="0.25">
      <c r="A319" t="s">
        <v>79</v>
      </c>
      <c r="B319" t="s">
        <v>5</v>
      </c>
      <c r="C319">
        <v>0.10285433988315051</v>
      </c>
      <c r="D319">
        <v>1.1810000000000005E-2</v>
      </c>
      <c r="E319">
        <v>9.1044339883150485E-2</v>
      </c>
      <c r="F319">
        <v>3.4571084970787605E-2</v>
      </c>
      <c r="G319">
        <v>6.8283254912362798E-2</v>
      </c>
      <c r="H319">
        <v>0.17500000000000027</v>
      </c>
      <c r="I319">
        <v>0.10599999999999991</v>
      </c>
      <c r="J319">
        <v>907819.79176559462</v>
      </c>
      <c r="K319">
        <v>1878335.7946554201</v>
      </c>
      <c r="L319">
        <v>5106071.4030627571</v>
      </c>
      <c r="M319">
        <v>5106071.4030627646</v>
      </c>
      <c r="N319">
        <v>132233.99522587424</v>
      </c>
      <c r="O319">
        <v>2653921.5911951391</v>
      </c>
      <c r="P319">
        <v>45976.807011208148</v>
      </c>
      <c r="Q319">
        <v>5517.2168413449781</v>
      </c>
      <c r="R319">
        <v>5458.3665283706314</v>
      </c>
      <c r="S319">
        <v>68066.550492722905</v>
      </c>
      <c r="T319">
        <v>7215.0543522286271</v>
      </c>
      <c r="U319">
        <v>106.55810000000001</v>
      </c>
      <c r="V319">
        <v>61862155.280769214</v>
      </c>
    </row>
    <row r="320" spans="1:22" x14ac:dyDescent="0.25">
      <c r="A320" t="s">
        <v>79</v>
      </c>
      <c r="B320" t="s">
        <v>6</v>
      </c>
      <c r="C320">
        <v>8.1116894387537622E-2</v>
      </c>
      <c r="D320">
        <v>1.1810000000000001E-2</v>
      </c>
      <c r="E320">
        <v>6.9306894387537635E-2</v>
      </c>
      <c r="F320">
        <v>2.913672359688441E-2</v>
      </c>
      <c r="G320">
        <v>5.198017079065323E-2</v>
      </c>
      <c r="H320">
        <v>0.17500000000000002</v>
      </c>
      <c r="I320">
        <v>0.10600000000000001</v>
      </c>
      <c r="J320">
        <v>88636.504490750391</v>
      </c>
      <c r="K320">
        <v>134500.18583289959</v>
      </c>
      <c r="L320">
        <v>381038.3319243911</v>
      </c>
      <c r="M320">
        <v>381038.3319243911</v>
      </c>
      <c r="N320">
        <v>5615.5563935769023</v>
      </c>
      <c r="O320">
        <v>217521.13393007306</v>
      </c>
      <c r="P320">
        <v>0</v>
      </c>
      <c r="Q320">
        <v>0</v>
      </c>
      <c r="R320">
        <v>0</v>
      </c>
      <c r="S320">
        <v>5077.3565945541668</v>
      </c>
      <c r="T320">
        <v>538.19979902274156</v>
      </c>
      <c r="U320">
        <v>10.459</v>
      </c>
      <c r="V320">
        <v>6058244.788461538</v>
      </c>
    </row>
    <row r="321" spans="1:22" x14ac:dyDescent="0.25">
      <c r="A321" t="s">
        <v>79</v>
      </c>
      <c r="B321" t="s">
        <v>7</v>
      </c>
      <c r="U321">
        <v>8.4</v>
      </c>
    </row>
    <row r="322" spans="1:22" x14ac:dyDescent="0.25">
      <c r="A322" t="s">
        <v>80</v>
      </c>
      <c r="B322" t="s">
        <v>1</v>
      </c>
      <c r="C322">
        <v>7.3526129026963954E-2</v>
      </c>
      <c r="D322">
        <v>1.1809999999999937E-2</v>
      </c>
      <c r="E322">
        <v>6.1716129026963142E-2</v>
      </c>
      <c r="F322">
        <v>2.7239032256740795E-2</v>
      </c>
      <c r="G322">
        <v>4.6287096770222552E-2</v>
      </c>
      <c r="H322">
        <v>0.17499999999999882</v>
      </c>
      <c r="I322">
        <v>0.10600000000000022</v>
      </c>
      <c r="J322">
        <v>5948707.3615673836</v>
      </c>
      <c r="K322">
        <v>8195534.234309393</v>
      </c>
      <c r="L322">
        <v>22442782.032223206</v>
      </c>
      <c r="M322">
        <v>22442782.032223217</v>
      </c>
      <c r="N322">
        <v>535955.16767624021</v>
      </c>
      <c r="O322">
        <v>13608286.428200543</v>
      </c>
      <c r="P322">
        <v>165155.02437293588</v>
      </c>
      <c r="Q322">
        <v>20444.767081525046</v>
      </c>
      <c r="R322">
        <v>19673.577894172857</v>
      </c>
      <c r="S322">
        <v>298988.96774648147</v>
      </c>
      <c r="T322">
        <v>31692.830581127058</v>
      </c>
      <c r="U322">
        <v>711.80099999999936</v>
      </c>
      <c r="V322">
        <v>405775950.55423105</v>
      </c>
    </row>
    <row r="323" spans="1:22" x14ac:dyDescent="0.25">
      <c r="A323" t="s">
        <v>80</v>
      </c>
      <c r="B323" t="s">
        <v>2</v>
      </c>
      <c r="C323">
        <v>3.7957509659434785E-2</v>
      </c>
      <c r="D323">
        <v>1.1809999999999992E-2</v>
      </c>
      <c r="E323">
        <v>2.6147509659434794E-2</v>
      </c>
      <c r="F323">
        <v>1.83468774148587E-2</v>
      </c>
      <c r="G323">
        <v>1.9610632244576095E-2</v>
      </c>
      <c r="H323">
        <v>0.17499999999999993</v>
      </c>
      <c r="I323">
        <v>0.106</v>
      </c>
      <c r="J323">
        <v>265747.42233841558</v>
      </c>
      <c r="K323">
        <v>194615.58275492192</v>
      </c>
      <c r="L323">
        <v>398435.79644900182</v>
      </c>
      <c r="M323">
        <v>398435.79644900182</v>
      </c>
      <c r="N323">
        <v>46352.737953940872</v>
      </c>
      <c r="O323">
        <v>414010.26713939651</v>
      </c>
      <c r="P323">
        <v>32249.553843370526</v>
      </c>
      <c r="Q323">
        <v>4202.0862710000765</v>
      </c>
      <c r="R323">
        <v>3863.873852123284</v>
      </c>
      <c r="S323">
        <v>5458.6112002233358</v>
      </c>
      <c r="T323">
        <v>578.61278722367354</v>
      </c>
      <c r="U323">
        <v>27.2</v>
      </c>
      <c r="V323">
        <v>18126913.307692308</v>
      </c>
    </row>
    <row r="324" spans="1:22" x14ac:dyDescent="0.25">
      <c r="A324" t="s">
        <v>80</v>
      </c>
      <c r="B324" t="s">
        <v>3</v>
      </c>
      <c r="C324">
        <v>6.0331454631869827E-2</v>
      </c>
      <c r="D324">
        <v>1.1810000000000037E-2</v>
      </c>
      <c r="E324">
        <v>4.8521454631869895E-2</v>
      </c>
      <c r="F324">
        <v>2.3940363657967527E-2</v>
      </c>
      <c r="G324">
        <v>3.6391090973902446E-2</v>
      </c>
      <c r="H324">
        <v>0.17500000000000032</v>
      </c>
      <c r="I324">
        <v>0.10600000000000027</v>
      </c>
      <c r="J324">
        <v>1651814.3457569685</v>
      </c>
      <c r="K324">
        <v>1776818.3446852211</v>
      </c>
      <c r="L324">
        <v>4942854.5373754622</v>
      </c>
      <c r="M324">
        <v>4942854.5373754604</v>
      </c>
      <c r="N324">
        <v>96900.124170051888</v>
      </c>
      <c r="O324">
        <v>3331732.5662721391</v>
      </c>
      <c r="P324">
        <v>19304.342297745196</v>
      </c>
      <c r="Q324">
        <v>2390.6481816549854</v>
      </c>
      <c r="R324">
        <v>2299.6689908164185</v>
      </c>
      <c r="S324">
        <v>65918.141681584981</v>
      </c>
      <c r="T324">
        <v>6987.3230182480102</v>
      </c>
      <c r="U324">
        <v>190.51599999999993</v>
      </c>
      <c r="V324">
        <v>112703584.57961537</v>
      </c>
    </row>
    <row r="325" spans="1:22" x14ac:dyDescent="0.25">
      <c r="A325" t="s">
        <v>80</v>
      </c>
      <c r="B325" t="s">
        <v>4</v>
      </c>
      <c r="C325">
        <v>7.6830232885226848E-2</v>
      </c>
      <c r="D325">
        <v>1.1810000000000015E-2</v>
      </c>
      <c r="E325">
        <v>6.5020232885226972E-2</v>
      </c>
      <c r="F325">
        <v>2.806505822130673E-2</v>
      </c>
      <c r="G325">
        <v>4.876517466392017E-2</v>
      </c>
      <c r="H325">
        <v>0.17500000000000038</v>
      </c>
      <c r="I325">
        <v>0.10599999999999998</v>
      </c>
      <c r="J325">
        <v>770377.45362633339</v>
      </c>
      <c r="K325">
        <v>1099775.6682041937</v>
      </c>
      <c r="L325">
        <v>3094729.46538341</v>
      </c>
      <c r="M325">
        <v>3094729.4653834095</v>
      </c>
      <c r="N325">
        <v>51149.384807294467</v>
      </c>
      <c r="O325">
        <v>1819003.7370232341</v>
      </c>
      <c r="P325">
        <v>4487.0166573325469</v>
      </c>
      <c r="Q325">
        <v>538.44199887990555</v>
      </c>
      <c r="R325">
        <v>532.69861755851991</v>
      </c>
      <c r="S325">
        <v>41221.72471385423</v>
      </c>
      <c r="T325">
        <v>4369.5028196685462</v>
      </c>
      <c r="U325">
        <v>104.24359999999997</v>
      </c>
      <c r="V325">
        <v>52616346.445769243</v>
      </c>
    </row>
    <row r="326" spans="1:22" x14ac:dyDescent="0.25">
      <c r="A326" t="s">
        <v>80</v>
      </c>
      <c r="B326" t="s">
        <v>5</v>
      </c>
      <c r="C326">
        <v>8.884488436033372E-2</v>
      </c>
      <c r="D326">
        <v>1.1810000000000037E-2</v>
      </c>
      <c r="E326">
        <v>7.7034884360333525E-2</v>
      </c>
      <c r="F326">
        <v>3.1068721090083275E-2</v>
      </c>
      <c r="G326">
        <v>5.7776163270250078E-2</v>
      </c>
      <c r="H326">
        <v>0.17499999999999921</v>
      </c>
      <c r="I326">
        <v>0.10600000000000066</v>
      </c>
      <c r="J326">
        <v>2646082.3105862159</v>
      </c>
      <c r="K326">
        <v>4585798.273826438</v>
      </c>
      <c r="L326">
        <v>12549427.367953096</v>
      </c>
      <c r="M326">
        <v>12549427.367953096</v>
      </c>
      <c r="N326">
        <v>301991.86338154599</v>
      </c>
      <c r="O326">
        <v>6929888.7210311005</v>
      </c>
      <c r="P326">
        <v>94712.937422675939</v>
      </c>
      <c r="Q326">
        <v>11413.437412149118</v>
      </c>
      <c r="R326">
        <v>11249.395732491455</v>
      </c>
      <c r="S326">
        <v>166922.32623348892</v>
      </c>
      <c r="T326">
        <v>17693.766580749831</v>
      </c>
      <c r="U326">
        <v>316.1160000000001</v>
      </c>
      <c r="V326">
        <v>180428723.65807691</v>
      </c>
    </row>
    <row r="327" spans="1:22" x14ac:dyDescent="0.25">
      <c r="A327" t="s">
        <v>80</v>
      </c>
      <c r="B327" t="s">
        <v>6</v>
      </c>
      <c r="C327">
        <v>5.0180748596763587E-2</v>
      </c>
      <c r="D327">
        <v>1.1809999999999999E-2</v>
      </c>
      <c r="E327">
        <v>3.8370748596763628E-2</v>
      </c>
      <c r="F327">
        <v>2.1402687149190889E-2</v>
      </c>
      <c r="G327">
        <v>2.8778061447572695E-2</v>
      </c>
      <c r="H327">
        <v>0.1750000000000001</v>
      </c>
      <c r="I327">
        <v>0.10599999999999998</v>
      </c>
      <c r="J327">
        <v>309487.09698317962</v>
      </c>
      <c r="K327">
        <v>269430.79097873199</v>
      </c>
      <c r="L327">
        <v>729733.37628240534</v>
      </c>
      <c r="M327">
        <v>729733.37628240534</v>
      </c>
      <c r="N327">
        <v>19639.749163447763</v>
      </c>
      <c r="O327">
        <v>559278.13879846397</v>
      </c>
      <c r="P327">
        <v>7126.8310916285654</v>
      </c>
      <c r="Q327">
        <v>885.94008956445987</v>
      </c>
      <c r="R327">
        <v>849.35374520646064</v>
      </c>
      <c r="S327">
        <v>9744.6873752696647</v>
      </c>
      <c r="T327">
        <v>1032.9368617785844</v>
      </c>
      <c r="U327">
        <v>36.999999999999993</v>
      </c>
      <c r="V327">
        <v>21086797.981538452</v>
      </c>
    </row>
    <row r="328" spans="1:22" x14ac:dyDescent="0.25">
      <c r="A328" t="s">
        <v>80</v>
      </c>
      <c r="B328" t="s">
        <v>7</v>
      </c>
      <c r="C328">
        <v>5.0602124600784983E-2</v>
      </c>
      <c r="D328">
        <v>1.1809999999999992E-2</v>
      </c>
      <c r="E328">
        <v>3.8792124600785009E-2</v>
      </c>
      <c r="F328">
        <v>2.1508031150196248E-2</v>
      </c>
      <c r="G328">
        <v>2.9094093450588748E-2</v>
      </c>
      <c r="H328">
        <v>0.17499999999999993</v>
      </c>
      <c r="I328">
        <v>0.10599999999999996</v>
      </c>
      <c r="J328">
        <v>305198.7322762789</v>
      </c>
      <c r="K328">
        <v>269095.57385988836</v>
      </c>
      <c r="L328">
        <v>727601.48877984413</v>
      </c>
      <c r="M328">
        <v>727601.4887798439</v>
      </c>
      <c r="N328">
        <v>19921.308199955267</v>
      </c>
      <c r="O328">
        <v>554372.99793621199</v>
      </c>
      <c r="P328">
        <v>7274.3430601831205</v>
      </c>
      <c r="Q328">
        <v>1014.2131282764935</v>
      </c>
      <c r="R328">
        <v>878.58695597671908</v>
      </c>
      <c r="S328">
        <v>9723.4765420606454</v>
      </c>
      <c r="T328">
        <v>1030.6885134584286</v>
      </c>
      <c r="U328">
        <v>36.7254</v>
      </c>
      <c r="V328">
        <v>20813584.581538465</v>
      </c>
    </row>
    <row r="329" spans="1:22" x14ac:dyDescent="0.25">
      <c r="A329" t="s">
        <v>81</v>
      </c>
      <c r="B329" t="s">
        <v>1</v>
      </c>
      <c r="C329">
        <v>8.3574207352793542E-2</v>
      </c>
      <c r="D329">
        <v>1.1809999999999928E-2</v>
      </c>
      <c r="E329">
        <v>7.1764207352793472E-2</v>
      </c>
      <c r="F329">
        <v>2.9751051838198383E-2</v>
      </c>
      <c r="G329">
        <v>5.3823155514595357E-2</v>
      </c>
      <c r="H329">
        <v>0.17499999999999896</v>
      </c>
      <c r="I329">
        <v>6.4000000000000057E-2</v>
      </c>
      <c r="J329">
        <v>5069661.1664713416</v>
      </c>
      <c r="K329">
        <v>8224313.3710389603</v>
      </c>
      <c r="L329">
        <v>22274853.132984884</v>
      </c>
      <c r="M329">
        <v>22274853.132984869</v>
      </c>
      <c r="N329">
        <v>599521.74503300525</v>
      </c>
      <c r="O329">
        <v>12694452.7924773</v>
      </c>
      <c r="P329">
        <v>225901.79671654134</v>
      </c>
      <c r="Q329">
        <v>28447.566535073369</v>
      </c>
      <c r="R329">
        <v>16278.359248103348</v>
      </c>
      <c r="S329">
        <v>309110.92343354359</v>
      </c>
      <c r="T329">
        <v>19783.099099746807</v>
      </c>
      <c r="U329">
        <v>621.63099999999997</v>
      </c>
      <c r="V329">
        <v>359333095.66887367</v>
      </c>
    </row>
    <row r="330" spans="1:22" x14ac:dyDescent="0.25">
      <c r="A330" t="s">
        <v>81</v>
      </c>
      <c r="B330" t="s">
        <v>2</v>
      </c>
      <c r="C330">
        <v>6.5527663127917885E-2</v>
      </c>
      <c r="D330">
        <v>1.1809999999999992E-2</v>
      </c>
      <c r="E330">
        <v>5.3717663127917897E-2</v>
      </c>
      <c r="F330">
        <v>2.5239415781979462E-2</v>
      </c>
      <c r="G330">
        <v>4.0288247345938388E-2</v>
      </c>
      <c r="H330">
        <v>0.17499999999999993</v>
      </c>
      <c r="I330">
        <v>6.4000000000000029E-2</v>
      </c>
      <c r="J330">
        <v>276079.78249103698</v>
      </c>
      <c r="K330">
        <v>401611.64966215182</v>
      </c>
      <c r="L330">
        <v>776788.29732832604</v>
      </c>
      <c r="M330">
        <v>776788.2973283258</v>
      </c>
      <c r="N330">
        <v>107011.66291453212</v>
      </c>
      <c r="O330">
        <v>570679.76923865662</v>
      </c>
      <c r="P330">
        <v>79440.948805148262</v>
      </c>
      <c r="Q330">
        <v>10197.956164588391</v>
      </c>
      <c r="R330">
        <v>5736.8899180631461</v>
      </c>
      <c r="S330">
        <v>10935.966190538164</v>
      </c>
      <c r="T330">
        <v>699.90183619444224</v>
      </c>
      <c r="U330">
        <v>27.971900000000002</v>
      </c>
      <c r="V330">
        <v>19474451.16923077</v>
      </c>
    </row>
    <row r="331" spans="1:22" x14ac:dyDescent="0.25">
      <c r="A331" t="s">
        <v>81</v>
      </c>
      <c r="B331" t="s">
        <v>3</v>
      </c>
      <c r="C331">
        <v>7.4951249905070794E-2</v>
      </c>
      <c r="D331">
        <v>1.1810000000000025E-2</v>
      </c>
      <c r="E331">
        <v>6.3141249905071042E-2</v>
      </c>
      <c r="F331">
        <v>2.7595312476267692E-2</v>
      </c>
      <c r="G331">
        <v>4.7355937428803223E-2</v>
      </c>
      <c r="H331">
        <v>0.17500000000000038</v>
      </c>
      <c r="I331">
        <v>6.4000000000000057E-2</v>
      </c>
      <c r="J331">
        <v>1218543.8916125854</v>
      </c>
      <c r="K331">
        <v>1741418.3670055284</v>
      </c>
      <c r="L331">
        <v>4726017.7145858314</v>
      </c>
      <c r="M331">
        <v>4726017.714585837</v>
      </c>
      <c r="N331">
        <v>124559.34660769021</v>
      </c>
      <c r="O331">
        <v>2835402.9120104266</v>
      </c>
      <c r="P331">
        <v>45350.940486378626</v>
      </c>
      <c r="Q331">
        <v>5928.7028207210169</v>
      </c>
      <c r="R331">
        <v>3281.897171654377</v>
      </c>
      <c r="S331">
        <v>65787.411775314715</v>
      </c>
      <c r="T331">
        <v>4210.3943536201423</v>
      </c>
      <c r="U331">
        <v>141.02279999999996</v>
      </c>
      <c r="V331">
        <v>86453348.224807635</v>
      </c>
    </row>
    <row r="332" spans="1:22" x14ac:dyDescent="0.25">
      <c r="A332" t="s">
        <v>81</v>
      </c>
      <c r="B332" t="s">
        <v>4</v>
      </c>
      <c r="C332">
        <v>8.8670433547460875E-2</v>
      </c>
      <c r="D332">
        <v>1.1810000000000006E-2</v>
      </c>
      <c r="E332">
        <v>7.6860433547460943E-2</v>
      </c>
      <c r="F332">
        <v>3.1025108386865185E-2</v>
      </c>
      <c r="G332">
        <v>5.7645325160595687E-2</v>
      </c>
      <c r="H332">
        <v>0.17500000000000016</v>
      </c>
      <c r="I332">
        <v>6.3999999999999987E-2</v>
      </c>
      <c r="J332">
        <v>664179.69798841013</v>
      </c>
      <c r="K332">
        <v>1139296.2806411188</v>
      </c>
      <c r="L332">
        <v>3206823.8738765283</v>
      </c>
      <c r="M332">
        <v>3206823.873876526</v>
      </c>
      <c r="N332">
        <v>52766.242011707509</v>
      </c>
      <c r="O332">
        <v>1750709.7366178208</v>
      </c>
      <c r="P332">
        <v>4600.073965123107</v>
      </c>
      <c r="Q332">
        <v>552.00887581477286</v>
      </c>
      <c r="R332">
        <v>329.73330182002434</v>
      </c>
      <c r="S332">
        <v>44440.249876832386</v>
      </c>
      <c r="T332">
        <v>2844.1759921172716</v>
      </c>
      <c r="U332">
        <v>93.222300000000018</v>
      </c>
      <c r="V332">
        <v>47162481.68000003</v>
      </c>
    </row>
    <row r="333" spans="1:22" x14ac:dyDescent="0.25">
      <c r="A333" t="s">
        <v>81</v>
      </c>
      <c r="B333" t="s">
        <v>5</v>
      </c>
      <c r="C333">
        <v>9.158260056528908E-2</v>
      </c>
      <c r="D333">
        <v>1.1810000000000015E-2</v>
      </c>
      <c r="E333">
        <v>7.9772600565288801E-2</v>
      </c>
      <c r="F333">
        <v>3.1753150141322163E-2</v>
      </c>
      <c r="G333">
        <v>5.9829450423966563E-2</v>
      </c>
      <c r="H333">
        <v>0.17499999999999963</v>
      </c>
      <c r="I333">
        <v>6.3999999999999918E-2</v>
      </c>
      <c r="J333">
        <v>2150858.9339595512</v>
      </c>
      <c r="K333">
        <v>3818540.9189336877</v>
      </c>
      <c r="L333">
        <v>10694907.718026536</v>
      </c>
      <c r="M333">
        <v>10694907.71802653</v>
      </c>
      <c r="N333">
        <v>190178.75969363376</v>
      </c>
      <c r="O333">
        <v>5779221.0931996116</v>
      </c>
      <c r="P333">
        <v>27534.711886387475</v>
      </c>
      <c r="Q333">
        <v>3435.5834393107575</v>
      </c>
      <c r="R333">
        <v>1982.098900844687</v>
      </c>
      <c r="S333">
        <v>147769.14047658755</v>
      </c>
      <c r="T333">
        <v>9457.2249905016106</v>
      </c>
      <c r="U333">
        <v>265.42950000000013</v>
      </c>
      <c r="V333">
        <v>152415139.93109605</v>
      </c>
    </row>
    <row r="334" spans="1:22" x14ac:dyDescent="0.25">
      <c r="A334" t="s">
        <v>81</v>
      </c>
      <c r="B334" t="s">
        <v>6</v>
      </c>
      <c r="C334">
        <v>4.4379954132592297E-2</v>
      </c>
      <c r="D334">
        <v>1.1809999999999994E-2</v>
      </c>
      <c r="E334">
        <v>3.256995413259231E-2</v>
      </c>
      <c r="F334">
        <v>1.9952488533148082E-2</v>
      </c>
      <c r="G334">
        <v>2.442746559944424E-2</v>
      </c>
      <c r="H334">
        <v>0.17499999999999991</v>
      </c>
      <c r="I334">
        <v>6.4000000000000029E-2</v>
      </c>
      <c r="J334">
        <v>211518.58050228807</v>
      </c>
      <c r="K334">
        <v>153465.7097625515</v>
      </c>
      <c r="L334">
        <v>419426.81786217383</v>
      </c>
      <c r="M334">
        <v>419426.81786217389</v>
      </c>
      <c r="N334">
        <v>10242.577856370131</v>
      </c>
      <c r="O334">
        <v>354741.71240846935</v>
      </c>
      <c r="P334">
        <v>3398.9361037690946</v>
      </c>
      <c r="Q334">
        <v>447.49674674707722</v>
      </c>
      <c r="R334">
        <v>246.17170243303502</v>
      </c>
      <c r="S334">
        <v>5780.0500972001109</v>
      </c>
      <c r="T334">
        <v>369.92320622080706</v>
      </c>
      <c r="U334">
        <v>24.024699999999999</v>
      </c>
      <c r="V334">
        <v>14953730.764123078</v>
      </c>
    </row>
    <row r="335" spans="1:22" x14ac:dyDescent="0.25">
      <c r="A335" t="s">
        <v>81</v>
      </c>
      <c r="B335" t="s">
        <v>7</v>
      </c>
      <c r="C335">
        <v>8.4456345036415303E-2</v>
      </c>
      <c r="D335">
        <v>1.1809999999999989E-2</v>
      </c>
      <c r="E335">
        <v>7.2646345036415302E-2</v>
      </c>
      <c r="F335">
        <v>2.9971586259103827E-2</v>
      </c>
      <c r="G335">
        <v>5.4484758777311529E-2</v>
      </c>
      <c r="H335">
        <v>0.17500000000000004</v>
      </c>
      <c r="I335">
        <v>6.4000000000000029E-2</v>
      </c>
      <c r="J335">
        <v>548480.27991747006</v>
      </c>
      <c r="K335">
        <v>969980.44503392407</v>
      </c>
      <c r="L335">
        <v>2450888.7113054632</v>
      </c>
      <c r="M335">
        <v>2450888.7113054595</v>
      </c>
      <c r="N335">
        <v>114763.15594907734</v>
      </c>
      <c r="O335">
        <v>1403697.5690023175</v>
      </c>
      <c r="P335">
        <v>65576.185469734832</v>
      </c>
      <c r="Q335">
        <v>7885.8184878913517</v>
      </c>
      <c r="R335">
        <v>4701.5682532880755</v>
      </c>
      <c r="S335">
        <v>34398.105017070789</v>
      </c>
      <c r="T335">
        <v>2201.4787210925297</v>
      </c>
      <c r="U335">
        <v>69.959800000000001</v>
      </c>
      <c r="V335">
        <v>38873943.899615385</v>
      </c>
    </row>
    <row r="336" spans="1:22" x14ac:dyDescent="0.25">
      <c r="A336" t="s">
        <v>82</v>
      </c>
      <c r="B336" t="s">
        <v>1</v>
      </c>
      <c r="C336">
        <v>8.7042101129280181E-2</v>
      </c>
      <c r="D336">
        <v>1.1810000000000048E-2</v>
      </c>
      <c r="E336">
        <v>7.5232101129280068E-2</v>
      </c>
      <c r="F336">
        <v>3.0618025282320001E-2</v>
      </c>
      <c r="G336">
        <v>5.6424075846960048E-2</v>
      </c>
      <c r="H336">
        <v>0.17499999999999966</v>
      </c>
      <c r="I336">
        <v>5.1000000000000052E-2</v>
      </c>
      <c r="J336">
        <v>1891969.2980114105</v>
      </c>
      <c r="K336">
        <v>3201363.5001380048</v>
      </c>
      <c r="L336">
        <v>8628062.7167002168</v>
      </c>
      <c r="M336">
        <v>8628062.7167002112</v>
      </c>
      <c r="N336">
        <v>244006.94592844881</v>
      </c>
      <c r="O336">
        <v>4849325.8522209683</v>
      </c>
      <c r="P336">
        <v>98106.990733884581</v>
      </c>
      <c r="Q336">
        <v>12701.130543716557</v>
      </c>
      <c r="R336">
        <v>5651.2141851576571</v>
      </c>
      <c r="S336">
        <v>121358.33536222005</v>
      </c>
      <c r="T336">
        <v>6189.2751034732273</v>
      </c>
      <c r="U336">
        <v>239.81679999999994</v>
      </c>
      <c r="V336">
        <v>135716316.58564615</v>
      </c>
    </row>
    <row r="337" spans="1:22" x14ac:dyDescent="0.25">
      <c r="A337" t="s">
        <v>82</v>
      </c>
      <c r="B337" t="s">
        <v>2</v>
      </c>
      <c r="C337">
        <v>6.0950598334976659E-2</v>
      </c>
      <c r="D337">
        <v>1.1809999999999998E-2</v>
      </c>
      <c r="E337">
        <v>4.9140598334976665E-2</v>
      </c>
      <c r="F337">
        <v>2.4095149583744171E-2</v>
      </c>
      <c r="G337">
        <v>3.6855448751232485E-2</v>
      </c>
      <c r="H337">
        <v>0.17499999999999999</v>
      </c>
      <c r="I337">
        <v>5.1000000000000011E-2</v>
      </c>
      <c r="J337">
        <v>134597.56550925362</v>
      </c>
      <c r="K337">
        <v>188430.32254906261</v>
      </c>
      <c r="L337">
        <v>356388.39320273849</v>
      </c>
      <c r="M337">
        <v>356388.39320273855</v>
      </c>
      <c r="N337">
        <v>52225.643611112435</v>
      </c>
      <c r="O337">
        <v>270802.24444720388</v>
      </c>
      <c r="P337">
        <v>39169.392844093127</v>
      </c>
      <c r="Q337">
        <v>5357.9811174901461</v>
      </c>
      <c r="R337">
        <v>2270.8960720407467</v>
      </c>
      <c r="S337">
        <v>5164.0091127386322</v>
      </c>
      <c r="T337">
        <v>263.36446474967028</v>
      </c>
      <c r="U337">
        <v>14.2</v>
      </c>
      <c r="V337">
        <v>9595570.3769230768</v>
      </c>
    </row>
    <row r="338" spans="1:22" x14ac:dyDescent="0.25">
      <c r="A338" t="s">
        <v>82</v>
      </c>
      <c r="B338" t="s">
        <v>3</v>
      </c>
      <c r="C338">
        <v>6.6012661592391428E-2</v>
      </c>
      <c r="D338">
        <v>1.1809999999999998E-2</v>
      </c>
      <c r="E338">
        <v>5.4202661592391482E-2</v>
      </c>
      <c r="F338">
        <v>2.5360665398097861E-2</v>
      </c>
      <c r="G338">
        <v>4.0651996194293612E-2</v>
      </c>
      <c r="H338">
        <v>0.17500000000000007</v>
      </c>
      <c r="I338">
        <v>5.1000000000000038E-2</v>
      </c>
      <c r="J338">
        <v>456228.81792625523</v>
      </c>
      <c r="K338">
        <v>566094.71204164845</v>
      </c>
      <c r="L338">
        <v>1498029.4471045572</v>
      </c>
      <c r="M338">
        <v>1498029.4471045579</v>
      </c>
      <c r="N338">
        <v>50063.672255097074</v>
      </c>
      <c r="O338">
        <v>972259.85771280678</v>
      </c>
      <c r="P338">
        <v>23621.737892271009</v>
      </c>
      <c r="Q338">
        <v>2834.6085470725216</v>
      </c>
      <c r="R338">
        <v>1349.2736684065205</v>
      </c>
      <c r="S338">
        <v>21177.975401852418</v>
      </c>
      <c r="T338">
        <v>1080.0767454944739</v>
      </c>
      <c r="U338">
        <v>56.516399999999997</v>
      </c>
      <c r="V338">
        <v>32771583.593530767</v>
      </c>
    </row>
    <row r="339" spans="1:22" x14ac:dyDescent="0.25">
      <c r="A339" t="s">
        <v>82</v>
      </c>
      <c r="B339" t="s">
        <v>4</v>
      </c>
      <c r="C339">
        <v>9.4779907647559128E-2</v>
      </c>
      <c r="D339">
        <v>1.1809999999999994E-2</v>
      </c>
      <c r="E339">
        <v>8.2969907647559155E-2</v>
      </c>
      <c r="F339">
        <v>3.2552476911889797E-2</v>
      </c>
      <c r="G339">
        <v>6.2227430735669338E-2</v>
      </c>
      <c r="H339">
        <v>0.17499999999999988</v>
      </c>
      <c r="I339">
        <v>5.099999999999999E-2</v>
      </c>
      <c r="J339">
        <v>218048.05635410879</v>
      </c>
      <c r="K339">
        <v>404924.64483090123</v>
      </c>
      <c r="L339">
        <v>1127963.0020348167</v>
      </c>
      <c r="M339">
        <v>1127963.0020348169</v>
      </c>
      <c r="N339">
        <v>21702.733114471659</v>
      </c>
      <c r="O339">
        <v>601269.96807053825</v>
      </c>
      <c r="P339">
        <v>4242.9697779764483</v>
      </c>
      <c r="Q339">
        <v>606.74467825063209</v>
      </c>
      <c r="R339">
        <v>247.33543726758109</v>
      </c>
      <c r="S339">
        <v>15799.888887704059</v>
      </c>
      <c r="T339">
        <v>805.79433327290678</v>
      </c>
      <c r="U339">
        <v>31.926900000000003</v>
      </c>
      <c r="V339">
        <v>15642900.39115385</v>
      </c>
    </row>
    <row r="340" spans="1:22" x14ac:dyDescent="0.25">
      <c r="A340" t="s">
        <v>82</v>
      </c>
      <c r="B340" t="s">
        <v>5</v>
      </c>
      <c r="C340">
        <v>0.10181118320542704</v>
      </c>
      <c r="D340">
        <v>1.1810000000000015E-2</v>
      </c>
      <c r="E340">
        <v>9.0001183205426938E-2</v>
      </c>
      <c r="F340">
        <v>3.4310295801356756E-2</v>
      </c>
      <c r="G340">
        <v>6.7500887404070203E-2</v>
      </c>
      <c r="H340">
        <v>0.17500000000000035</v>
      </c>
      <c r="I340">
        <v>5.100000000000008E-2</v>
      </c>
      <c r="J340">
        <v>920797.36459434207</v>
      </c>
      <c r="K340">
        <v>1846158.8396290208</v>
      </c>
      <c r="L340">
        <v>5120007.6878077742</v>
      </c>
      <c r="M340">
        <v>5120007.6878077686</v>
      </c>
      <c r="N340">
        <v>104617.20776982093</v>
      </c>
      <c r="O340">
        <v>2662338.9964535395</v>
      </c>
      <c r="P340">
        <v>24614.510669701303</v>
      </c>
      <c r="Q340">
        <v>3099.868954883339</v>
      </c>
      <c r="R340">
        <v>1413.433360853817</v>
      </c>
      <c r="S340">
        <v>71826.255741564542</v>
      </c>
      <c r="T340">
        <v>3663.1390428197892</v>
      </c>
      <c r="U340">
        <v>117.58349999999996</v>
      </c>
      <c r="V340">
        <v>66070300.382884637</v>
      </c>
    </row>
    <row r="341" spans="1:22" x14ac:dyDescent="0.25">
      <c r="A341" t="s">
        <v>82</v>
      </c>
      <c r="B341" t="s">
        <v>6</v>
      </c>
      <c r="U341">
        <v>9.09</v>
      </c>
    </row>
    <row r="342" spans="1:22" x14ac:dyDescent="0.25">
      <c r="A342" t="s">
        <v>82</v>
      </c>
      <c r="B342" t="s">
        <v>7</v>
      </c>
      <c r="C342">
        <v>8.0165682298454111E-2</v>
      </c>
      <c r="D342">
        <v>1.1809999999999999E-2</v>
      </c>
      <c r="E342">
        <v>6.835568229845411E-2</v>
      </c>
      <c r="F342">
        <v>2.8898920574613535E-2</v>
      </c>
      <c r="G342">
        <v>5.1266761723840565E-2</v>
      </c>
      <c r="H342">
        <v>0.17499999999999996</v>
      </c>
      <c r="I342">
        <v>5.0999999999999997E-2</v>
      </c>
      <c r="J342">
        <v>88964.955490062071</v>
      </c>
      <c r="K342">
        <v>135462.59405053544</v>
      </c>
      <c r="L342">
        <v>360165.85463388421</v>
      </c>
      <c r="M342">
        <v>360165.85463388427</v>
      </c>
      <c r="N342">
        <v>11555.481879430561</v>
      </c>
      <c r="O342">
        <v>212872.06766116701</v>
      </c>
      <c r="P342">
        <v>5287.8708525037155</v>
      </c>
      <c r="Q342">
        <v>634.54450230044586</v>
      </c>
      <c r="R342">
        <v>302.04318309501218</v>
      </c>
      <c r="S342">
        <v>5072.3342926083205</v>
      </c>
      <c r="T342">
        <v>258.68904892302436</v>
      </c>
      <c r="U342">
        <v>10.5</v>
      </c>
      <c r="V342">
        <v>6386496.692307692</v>
      </c>
    </row>
    <row r="343" spans="1:22" x14ac:dyDescent="0.25">
      <c r="A343" t="s">
        <v>83</v>
      </c>
      <c r="B343" t="s">
        <v>1</v>
      </c>
      <c r="C343">
        <v>8.2804958209640303E-2</v>
      </c>
      <c r="D343">
        <v>1.1810000000000032E-2</v>
      </c>
      <c r="E343">
        <v>7.0994958209640135E-2</v>
      </c>
      <c r="F343">
        <v>2.9558739552410149E-2</v>
      </c>
      <c r="G343">
        <v>5.3246218657230227E-2</v>
      </c>
      <c r="H343">
        <v>0.17499999999999918</v>
      </c>
      <c r="I343">
        <v>6.4000000000000029E-2</v>
      </c>
      <c r="J343">
        <v>2838739.4856494181</v>
      </c>
      <c r="K343">
        <v>4633103.5272677252</v>
      </c>
      <c r="L343">
        <v>12290395.27494604</v>
      </c>
      <c r="M343">
        <v>12290395.27494603</v>
      </c>
      <c r="N343">
        <v>402228.82671428658</v>
      </c>
      <c r="O343">
        <v>7069614.1862028604</v>
      </c>
      <c r="P343">
        <v>184881.25569547818</v>
      </c>
      <c r="Q343">
        <v>22733.607256994343</v>
      </c>
      <c r="R343">
        <v>13287.35122895824</v>
      </c>
      <c r="S343">
        <v>170419.74862110047</v>
      </c>
      <c r="T343">
        <v>10906.863911750432</v>
      </c>
      <c r="U343">
        <v>334.20440000000002</v>
      </c>
      <c r="V343">
        <v>200995511.3441152</v>
      </c>
    </row>
    <row r="344" spans="1:22" x14ac:dyDescent="0.25">
      <c r="A344" t="s">
        <v>83</v>
      </c>
      <c r="B344" t="s">
        <v>2</v>
      </c>
      <c r="C344">
        <v>6.2620663166348525E-2</v>
      </c>
      <c r="D344">
        <v>1.1809999999999992E-2</v>
      </c>
      <c r="E344">
        <v>5.0810663166348538E-2</v>
      </c>
      <c r="F344">
        <v>2.4512665791587132E-2</v>
      </c>
      <c r="G344">
        <v>3.8107997374761407E-2</v>
      </c>
      <c r="H344">
        <v>0.17499999999999991</v>
      </c>
      <c r="I344">
        <v>6.4000000000000029E-2</v>
      </c>
      <c r="J344">
        <v>284102.99043795868</v>
      </c>
      <c r="K344">
        <v>360051.16938560485</v>
      </c>
      <c r="L344">
        <v>829002.55243169225</v>
      </c>
      <c r="M344">
        <v>829002.55243169237</v>
      </c>
      <c r="N344">
        <v>62787.738931280328</v>
      </c>
      <c r="O344">
        <v>581366.42089228297</v>
      </c>
      <c r="P344">
        <v>41882.554800765785</v>
      </c>
      <c r="Q344">
        <v>5535.536060765894</v>
      </c>
      <c r="R344">
        <v>3034.757815138028</v>
      </c>
      <c r="S344">
        <v>11592.941968619059</v>
      </c>
      <c r="T344">
        <v>741.94828599161997</v>
      </c>
      <c r="U344">
        <v>31.21</v>
      </c>
      <c r="V344">
        <v>19985124.519230768</v>
      </c>
    </row>
    <row r="345" spans="1:22" x14ac:dyDescent="0.25">
      <c r="A345" t="s">
        <v>83</v>
      </c>
      <c r="B345" t="s">
        <v>3</v>
      </c>
      <c r="C345">
        <v>6.7636968716291379E-2</v>
      </c>
      <c r="D345">
        <v>1.1809999999999998E-2</v>
      </c>
      <c r="E345">
        <v>5.5826968716291357E-2</v>
      </c>
      <c r="F345">
        <v>2.5766742179072835E-2</v>
      </c>
      <c r="G345">
        <v>4.1870226537218468E-2</v>
      </c>
      <c r="H345">
        <v>0.17500000000000027</v>
      </c>
      <c r="I345">
        <v>6.4000000000000043E-2</v>
      </c>
      <c r="J345">
        <v>772436.85372085462</v>
      </c>
      <c r="K345">
        <v>955358.23687709135</v>
      </c>
      <c r="L345">
        <v>2637723.8226738111</v>
      </c>
      <c r="M345">
        <v>2637723.8226738125</v>
      </c>
      <c r="N345">
        <v>57087.721989365993</v>
      </c>
      <c r="O345">
        <v>1670707.3686085802</v>
      </c>
      <c r="P345">
        <v>15232.716889163392</v>
      </c>
      <c r="Q345">
        <v>1827.9260266996068</v>
      </c>
      <c r="R345">
        <v>1091.881146615232</v>
      </c>
      <c r="S345">
        <v>36593.231134292342</v>
      </c>
      <c r="T345">
        <v>2341.9667925947087</v>
      </c>
      <c r="U345">
        <v>88.993199999999987</v>
      </c>
      <c r="V345">
        <v>54792805.894307673</v>
      </c>
    </row>
    <row r="346" spans="1:22" x14ac:dyDescent="0.25">
      <c r="A346" t="s">
        <v>83</v>
      </c>
      <c r="B346" t="s">
        <v>4</v>
      </c>
      <c r="C346">
        <v>9.2986946603586723E-2</v>
      </c>
      <c r="D346">
        <v>1.1809999999999994E-2</v>
      </c>
      <c r="E346">
        <v>8.1176946603586722E-2</v>
      </c>
      <c r="F346">
        <v>3.2104236650896699E-2</v>
      </c>
      <c r="G346">
        <v>6.0882709952690045E-2</v>
      </c>
      <c r="H346">
        <v>0.17499999999999988</v>
      </c>
      <c r="I346">
        <v>6.4000000000000043E-2</v>
      </c>
      <c r="J346">
        <v>302502.01039481646</v>
      </c>
      <c r="K346">
        <v>550677.69291923102</v>
      </c>
      <c r="L346">
        <v>1527981.9196223044</v>
      </c>
      <c r="M346">
        <v>1527981.9196223042</v>
      </c>
      <c r="N346">
        <v>31012.789783847169</v>
      </c>
      <c r="O346">
        <v>822166.91353020014</v>
      </c>
      <c r="P346">
        <v>7185.4793820723116</v>
      </c>
      <c r="Q346">
        <v>862.25752584867723</v>
      </c>
      <c r="R346">
        <v>515.05516210694327</v>
      </c>
      <c r="S346">
        <v>21099.621911484239</v>
      </c>
      <c r="T346">
        <v>1350.3758023349915</v>
      </c>
      <c r="U346">
        <v>40.505400000000002</v>
      </c>
      <c r="V346">
        <v>21403801.732884619</v>
      </c>
    </row>
    <row r="347" spans="1:22" x14ac:dyDescent="0.25">
      <c r="A347" t="s">
        <v>83</v>
      </c>
      <c r="B347" t="s">
        <v>5</v>
      </c>
      <c r="C347">
        <v>9.647951307102072E-2</v>
      </c>
      <c r="D347">
        <v>1.1810000000000005E-2</v>
      </c>
      <c r="E347">
        <v>8.466951307102083E-2</v>
      </c>
      <c r="F347">
        <v>3.2977378267755146E-2</v>
      </c>
      <c r="G347">
        <v>6.3502134803265498E-2</v>
      </c>
      <c r="H347">
        <v>0.17500000000000004</v>
      </c>
      <c r="I347">
        <v>6.3999999999999974E-2</v>
      </c>
      <c r="J347">
        <v>1302927.558454046</v>
      </c>
      <c r="K347">
        <v>2584801.4591841027</v>
      </c>
      <c r="L347">
        <v>6780572.1085333275</v>
      </c>
      <c r="M347">
        <v>6780572.1085333172</v>
      </c>
      <c r="N347">
        <v>243458.06725474447</v>
      </c>
      <c r="O347">
        <v>3644270.9503834038</v>
      </c>
      <c r="P347">
        <v>120271.151114501</v>
      </c>
      <c r="Q347">
        <v>14470.765222603068</v>
      </c>
      <c r="R347">
        <v>8623.4826455746606</v>
      </c>
      <c r="S347">
        <v>94072.056646679892</v>
      </c>
      <c r="T347">
        <v>6020.611625387518</v>
      </c>
      <c r="U347">
        <v>151.81710000000007</v>
      </c>
      <c r="V347">
        <v>92319820.559230775</v>
      </c>
    </row>
    <row r="348" spans="1:22" x14ac:dyDescent="0.25">
      <c r="A348" t="s">
        <v>83</v>
      </c>
      <c r="B348" t="s">
        <v>6</v>
      </c>
      <c r="C348">
        <v>5.8328424125893709E-2</v>
      </c>
      <c r="D348">
        <v>1.1809999999999998E-2</v>
      </c>
      <c r="E348">
        <v>4.6518424125893715E-2</v>
      </c>
      <c r="F348">
        <v>2.3439606031473437E-2</v>
      </c>
      <c r="G348">
        <v>3.4888818094420293E-2</v>
      </c>
      <c r="H348">
        <v>0.17499999999999999</v>
      </c>
      <c r="I348">
        <v>6.4000000000000015E-2</v>
      </c>
      <c r="J348">
        <v>127953.81317784749</v>
      </c>
      <c r="K348">
        <v>129492.45555544387</v>
      </c>
      <c r="L348">
        <v>365621.33849007805</v>
      </c>
      <c r="M348">
        <v>365621.33849007793</v>
      </c>
      <c r="N348">
        <v>5714.0070440634736</v>
      </c>
      <c r="O348">
        <v>251732.26168922789</v>
      </c>
      <c r="P348">
        <v>309.35350897568708</v>
      </c>
      <c r="Q348">
        <v>37.12242107708245</v>
      </c>
      <c r="R348">
        <v>22.174459523377248</v>
      </c>
      <c r="S348">
        <v>5023.8314421873019</v>
      </c>
      <c r="T348">
        <v>321.52521229998723</v>
      </c>
      <c r="U348">
        <v>16.096199999999996</v>
      </c>
      <c r="V348">
        <v>9050905.9192307685</v>
      </c>
    </row>
    <row r="349" spans="1:22" x14ac:dyDescent="0.25">
      <c r="A349" t="s">
        <v>83</v>
      </c>
      <c r="B349" t="s">
        <v>7</v>
      </c>
      <c r="U349">
        <v>5.5824999999999996</v>
      </c>
    </row>
    <row r="350" spans="1:22" x14ac:dyDescent="0.25">
      <c r="A350" t="s">
        <v>84</v>
      </c>
      <c r="B350" t="s">
        <v>1</v>
      </c>
      <c r="C350">
        <v>9.2052104685979311E-2</v>
      </c>
      <c r="D350">
        <v>1.1810000000000041E-2</v>
      </c>
      <c r="E350">
        <v>8.0242104685979074E-2</v>
      </c>
      <c r="F350">
        <v>3.1870526171494905E-2</v>
      </c>
      <c r="G350">
        <v>6.0181578514484607E-2</v>
      </c>
      <c r="H350">
        <v>0.17499999999999993</v>
      </c>
      <c r="I350">
        <v>0.14100000000000046</v>
      </c>
      <c r="J350">
        <v>8273641.0138495388</v>
      </c>
      <c r="K350">
        <v>15129229.563473264</v>
      </c>
      <c r="L350">
        <v>40751622.483381882</v>
      </c>
      <c r="M350">
        <v>40751622.483381912</v>
      </c>
      <c r="N350">
        <v>1159016.5517594479</v>
      </c>
      <c r="O350">
        <v>22243854.025563318</v>
      </c>
      <c r="P350">
        <v>433162.34140400414</v>
      </c>
      <c r="Q350">
        <v>54223.230754491844</v>
      </c>
      <c r="R350">
        <v>68721.365674347922</v>
      </c>
      <c r="S350">
        <v>528404.56961140584</v>
      </c>
      <c r="T350">
        <v>74505.04431520823</v>
      </c>
      <c r="U350">
        <v>929.70239999999933</v>
      </c>
      <c r="V350">
        <v>547023875.38365436</v>
      </c>
    </row>
    <row r="351" spans="1:22" x14ac:dyDescent="0.25">
      <c r="A351" t="s">
        <v>84</v>
      </c>
      <c r="B351" t="s">
        <v>2</v>
      </c>
      <c r="C351">
        <v>7.5514918070246989E-2</v>
      </c>
      <c r="D351">
        <v>1.1809999999999992E-2</v>
      </c>
      <c r="E351">
        <v>6.3704918070246974E-2</v>
      </c>
      <c r="F351">
        <v>2.7736229517561755E-2</v>
      </c>
      <c r="G351">
        <v>4.7778688552685272E-2</v>
      </c>
      <c r="H351">
        <v>0.17499999999999988</v>
      </c>
      <c r="I351">
        <v>0.14099999999999999</v>
      </c>
      <c r="J351">
        <v>394546.60158613976</v>
      </c>
      <c r="K351">
        <v>683196.3081255412</v>
      </c>
      <c r="L351">
        <v>1408017.6576355482</v>
      </c>
      <c r="M351">
        <v>1408017.6576355482</v>
      </c>
      <c r="N351">
        <v>160392.81668526842</v>
      </c>
      <c r="O351">
        <v>917350.09302641219</v>
      </c>
      <c r="P351">
        <v>107979.9469511654</v>
      </c>
      <c r="Q351">
        <v>13906.031687018844</v>
      </c>
      <c r="R351">
        <v>17185.92298798398</v>
      </c>
      <c r="S351">
        <v>18686.165695969074</v>
      </c>
      <c r="T351">
        <v>2634.7493631316388</v>
      </c>
      <c r="U351">
        <v>38.4</v>
      </c>
      <c r="V351">
        <v>26015639.770769238</v>
      </c>
    </row>
    <row r="352" spans="1:22" x14ac:dyDescent="0.25">
      <c r="A352" t="s">
        <v>84</v>
      </c>
      <c r="B352" t="s">
        <v>3</v>
      </c>
      <c r="C352">
        <v>8.5018565492074469E-2</v>
      </c>
      <c r="D352">
        <v>1.1810000000000036E-2</v>
      </c>
      <c r="E352">
        <v>7.3208565492074371E-2</v>
      </c>
      <c r="F352">
        <v>3.0112141373018549E-2</v>
      </c>
      <c r="G352">
        <v>5.4906424119055566E-2</v>
      </c>
      <c r="H352">
        <v>0.1749999999999996</v>
      </c>
      <c r="I352">
        <v>0.14099999999999921</v>
      </c>
      <c r="J352">
        <v>2318980.7010420198</v>
      </c>
      <c r="K352">
        <v>3839322.1861457047</v>
      </c>
      <c r="L352">
        <v>10482146.823075645</v>
      </c>
      <c r="M352">
        <v>10482146.82307565</v>
      </c>
      <c r="N352">
        <v>258954.93384036608</v>
      </c>
      <c r="O352">
        <v>5899347.9533473579</v>
      </c>
      <c r="P352">
        <v>81245.452029039676</v>
      </c>
      <c r="Q352">
        <v>9975.0517792222145</v>
      </c>
      <c r="R352">
        <v>12862.091036964925</v>
      </c>
      <c r="S352">
        <v>135733.86414999014</v>
      </c>
      <c r="T352">
        <v>19138.474845148612</v>
      </c>
      <c r="U352">
        <v>255.58470000000003</v>
      </c>
      <c r="V352">
        <v>153220374.33903837</v>
      </c>
    </row>
    <row r="353" spans="1:22" x14ac:dyDescent="0.25">
      <c r="A353" t="s">
        <v>84</v>
      </c>
      <c r="B353" t="s">
        <v>4</v>
      </c>
      <c r="C353">
        <v>9.7940906329319746E-2</v>
      </c>
      <c r="D353">
        <v>1.1810000000000013E-2</v>
      </c>
      <c r="E353">
        <v>8.6130906329319593E-2</v>
      </c>
      <c r="F353">
        <v>3.3342726582329944E-2</v>
      </c>
      <c r="G353">
        <v>6.4598179746989753E-2</v>
      </c>
      <c r="H353">
        <v>0.17500000000000032</v>
      </c>
      <c r="I353">
        <v>0.14099999999999993</v>
      </c>
      <c r="J353">
        <v>953404.66456876276</v>
      </c>
      <c r="K353">
        <v>1832234.4812840973</v>
      </c>
      <c r="L353">
        <v>5138917.4265261842</v>
      </c>
      <c r="M353">
        <v>5138917.4265261907</v>
      </c>
      <c r="N353">
        <v>89446.504331526812</v>
      </c>
      <c r="O353">
        <v>2696192.6415213351</v>
      </c>
      <c r="P353">
        <v>10720.716214395619</v>
      </c>
      <c r="Q353">
        <v>1323.0832868143982</v>
      </c>
      <c r="R353">
        <v>1698.1757296706123</v>
      </c>
      <c r="S353">
        <v>66349.280543949848</v>
      </c>
      <c r="T353">
        <v>9355.2485566969226</v>
      </c>
      <c r="U353">
        <v>121.03619999999997</v>
      </c>
      <c r="V353">
        <v>63078356.053846166</v>
      </c>
    </row>
    <row r="354" spans="1:22" x14ac:dyDescent="0.25">
      <c r="A354" t="s">
        <v>84</v>
      </c>
      <c r="B354" t="s">
        <v>5</v>
      </c>
      <c r="C354">
        <v>9.4609117434729245E-2</v>
      </c>
      <c r="D354">
        <v>1.1809999999999994E-2</v>
      </c>
      <c r="E354">
        <v>8.2799117434729119E-2</v>
      </c>
      <c r="F354">
        <v>3.2509779358682232E-2</v>
      </c>
      <c r="G354">
        <v>6.2099338076046957E-2</v>
      </c>
      <c r="H354">
        <v>0.17499999999999913</v>
      </c>
      <c r="I354">
        <v>0.14099999999999904</v>
      </c>
      <c r="J354">
        <v>3379283.3006424513</v>
      </c>
      <c r="K354">
        <v>6343446.7419247245</v>
      </c>
      <c r="L354">
        <v>17329448.407509215</v>
      </c>
      <c r="M354">
        <v>17329448.407509211</v>
      </c>
      <c r="N354">
        <v>425222.95456625335</v>
      </c>
      <c r="O354">
        <v>9297507.0880009308</v>
      </c>
      <c r="P354">
        <v>132418.10419957258</v>
      </c>
      <c r="Q354">
        <v>16160.067824967804</v>
      </c>
      <c r="R354">
        <v>20949.522255460197</v>
      </c>
      <c r="S354">
        <v>224097.51120617081</v>
      </c>
      <c r="T354">
        <v>31597.749080070065</v>
      </c>
      <c r="U354">
        <v>384.10990000000061</v>
      </c>
      <c r="V354">
        <v>223521369.08538461</v>
      </c>
    </row>
    <row r="355" spans="1:22" x14ac:dyDescent="0.25">
      <c r="A355" t="s">
        <v>84</v>
      </c>
      <c r="B355" t="s">
        <v>6</v>
      </c>
      <c r="C355">
        <v>7.2074777828853839E-2</v>
      </c>
      <c r="D355">
        <v>1.1809999999999987E-2</v>
      </c>
      <c r="E355">
        <v>6.0264777828853817E-2</v>
      </c>
      <c r="F355">
        <v>2.6876194457213443E-2</v>
      </c>
      <c r="G355">
        <v>4.5198583371640386E-2</v>
      </c>
      <c r="H355">
        <v>0.1750000000000001</v>
      </c>
      <c r="I355">
        <v>0.14099999999999996</v>
      </c>
      <c r="J355">
        <v>505551.80967507011</v>
      </c>
      <c r="K355">
        <v>728749.19461676583</v>
      </c>
      <c r="L355">
        <v>1832917.0960464606</v>
      </c>
      <c r="M355">
        <v>1832917.0960464599</v>
      </c>
      <c r="N355">
        <v>88332.621950958855</v>
      </c>
      <c r="O355">
        <v>1145968.3823408773</v>
      </c>
      <c r="P355">
        <v>47397.747185037158</v>
      </c>
      <c r="Q355">
        <v>5959.2609990291203</v>
      </c>
      <c r="R355">
        <v>7523.3381539533439</v>
      </c>
      <c r="S355">
        <v>24059.838398720054</v>
      </c>
      <c r="T355">
        <v>3392.4372142195284</v>
      </c>
      <c r="U355">
        <v>53.251399999999997</v>
      </c>
      <c r="V355">
        <v>33397155.691538453</v>
      </c>
    </row>
    <row r="356" spans="1:22" x14ac:dyDescent="0.25">
      <c r="A356" t="s">
        <v>84</v>
      </c>
      <c r="B356" t="s">
        <v>7</v>
      </c>
      <c r="C356">
        <v>0.11535237433830356</v>
      </c>
      <c r="D356">
        <v>1.1809999999999998E-2</v>
      </c>
      <c r="E356">
        <v>0.10354237433830366</v>
      </c>
      <c r="F356">
        <v>3.7695593584575908E-2</v>
      </c>
      <c r="G356">
        <v>7.7656780753727714E-2</v>
      </c>
      <c r="H356">
        <v>0.17500000000000024</v>
      </c>
      <c r="I356">
        <v>0.14099999999999999</v>
      </c>
      <c r="J356">
        <v>721873.93633509532</v>
      </c>
      <c r="K356">
        <v>1702280.6513764204</v>
      </c>
      <c r="L356">
        <v>4560175.0725888805</v>
      </c>
      <c r="M356">
        <v>4560175.0725888843</v>
      </c>
      <c r="N356">
        <v>136666.72038509743</v>
      </c>
      <c r="O356">
        <v>2287487.8673264203</v>
      </c>
      <c r="P356">
        <v>53400.374824793704</v>
      </c>
      <c r="Q356">
        <v>6899.7351774394556</v>
      </c>
      <c r="R356">
        <v>8502.3155103148729</v>
      </c>
      <c r="S356">
        <v>59477.909616605924</v>
      </c>
      <c r="T356">
        <v>8386.3852559414281</v>
      </c>
      <c r="U356">
        <v>77.320199999999986</v>
      </c>
      <c r="V356">
        <v>47790980.443076931</v>
      </c>
    </row>
    <row r="357" spans="1:22" x14ac:dyDescent="0.25">
      <c r="A357" t="s">
        <v>85</v>
      </c>
      <c r="B357" t="s">
        <v>1</v>
      </c>
      <c r="C357">
        <v>0.10161436275041039</v>
      </c>
      <c r="D357">
        <v>1.1810000000000036E-2</v>
      </c>
      <c r="E357">
        <v>8.9804362750410552E-2</v>
      </c>
      <c r="F357">
        <v>3.4261090687602594E-2</v>
      </c>
      <c r="G357">
        <v>6.735327206280782E-2</v>
      </c>
      <c r="H357">
        <v>0.17499999999999999</v>
      </c>
      <c r="I357">
        <v>0.10600000000000064</v>
      </c>
      <c r="J357">
        <v>2571729.7462083264</v>
      </c>
      <c r="K357">
        <v>5378360.0916222734</v>
      </c>
      <c r="L357">
        <v>13990103.322886089</v>
      </c>
      <c r="M357">
        <v>13990103.322886106</v>
      </c>
      <c r="N357">
        <v>536244.23799519055</v>
      </c>
      <c r="O357">
        <v>7413845.5998354172</v>
      </c>
      <c r="P357">
        <v>265562.68094429292</v>
      </c>
      <c r="Q357">
        <v>32494.67966527506</v>
      </c>
      <c r="R357">
        <v>31594.080224614205</v>
      </c>
      <c r="S357">
        <v>186792.7641600385</v>
      </c>
      <c r="T357">
        <v>19800.033000964115</v>
      </c>
      <c r="U357">
        <v>289.95489999999972</v>
      </c>
      <c r="V357">
        <v>175199320.33360374</v>
      </c>
    </row>
    <row r="358" spans="1:22" x14ac:dyDescent="0.25">
      <c r="A358" t="s">
        <v>85</v>
      </c>
      <c r="B358" t="s">
        <v>2</v>
      </c>
      <c r="C358">
        <v>9.4428206043169371E-2</v>
      </c>
      <c r="D358">
        <v>1.1809999999999994E-2</v>
      </c>
      <c r="E358">
        <v>8.2618206043169329E-2</v>
      </c>
      <c r="F358">
        <v>3.2464551510792326E-2</v>
      </c>
      <c r="G358">
        <v>6.1963654532376997E-2</v>
      </c>
      <c r="H358">
        <v>0.17499999999999991</v>
      </c>
      <c r="I358">
        <v>0.10599999999999997</v>
      </c>
      <c r="J358">
        <v>300946.81494301592</v>
      </c>
      <c r="K358">
        <v>689007.41359859053</v>
      </c>
      <c r="L358">
        <v>1428453.053337456</v>
      </c>
      <c r="M358">
        <v>1428453.0533374557</v>
      </c>
      <c r="N358">
        <v>159642.29686457932</v>
      </c>
      <c r="O358">
        <v>830311.93167702749</v>
      </c>
      <c r="P358">
        <v>111066.52270764473</v>
      </c>
      <c r="Q358">
        <v>13814.032551577297</v>
      </c>
      <c r="R358">
        <v>13237.338857477534</v>
      </c>
      <c r="S358">
        <v>19461.485305496844</v>
      </c>
      <c r="T358">
        <v>2062.9174423826662</v>
      </c>
      <c r="U358">
        <v>31.4177</v>
      </c>
      <c r="V358">
        <v>20439078.076538462</v>
      </c>
    </row>
    <row r="359" spans="1:22" x14ac:dyDescent="0.25">
      <c r="A359" t="s">
        <v>85</v>
      </c>
      <c r="B359" t="s">
        <v>3</v>
      </c>
      <c r="C359">
        <v>9.1949392748745265E-2</v>
      </c>
      <c r="D359">
        <v>1.1809999999999991E-2</v>
      </c>
      <c r="E359">
        <v>8.0139392748745222E-2</v>
      </c>
      <c r="F359">
        <v>3.1844848187186317E-2</v>
      </c>
      <c r="G359">
        <v>6.0104544561558962E-2</v>
      </c>
      <c r="H359">
        <v>0.17500000000000007</v>
      </c>
      <c r="I359">
        <v>0.10599999999999996</v>
      </c>
      <c r="J359">
        <v>647497.60957186169</v>
      </c>
      <c r="K359">
        <v>1154798.1228065835</v>
      </c>
      <c r="L359">
        <v>3160917.4883047445</v>
      </c>
      <c r="M359">
        <v>3160917.4883047463</v>
      </c>
      <c r="N359">
        <v>75869.220028750133</v>
      </c>
      <c r="O359">
        <v>1726426.5123496952</v>
      </c>
      <c r="P359">
        <v>23450.357132179786</v>
      </c>
      <c r="Q359">
        <v>2881.8921026500575</v>
      </c>
      <c r="R359">
        <v>2791.2184188919637</v>
      </c>
      <c r="S359">
        <v>42265.598892431743</v>
      </c>
      <c r="T359">
        <v>4480.153482597766</v>
      </c>
      <c r="U359">
        <v>71.983500000000021</v>
      </c>
      <c r="V359">
        <v>44156306.495384611</v>
      </c>
    </row>
    <row r="360" spans="1:22" x14ac:dyDescent="0.25">
      <c r="A360" t="s">
        <v>85</v>
      </c>
      <c r="B360" t="s">
        <v>4</v>
      </c>
      <c r="C360">
        <v>0.11905620074692451</v>
      </c>
      <c r="D360">
        <v>1.1809999999999996E-2</v>
      </c>
      <c r="E360">
        <v>0.10724620074692445</v>
      </c>
      <c r="F360">
        <v>3.8621550186731149E-2</v>
      </c>
      <c r="G360">
        <v>8.043465056019336E-2</v>
      </c>
      <c r="H360">
        <v>0.17499999999999993</v>
      </c>
      <c r="I360">
        <v>0.10599999999999998</v>
      </c>
      <c r="J360">
        <v>241348.01047411305</v>
      </c>
      <c r="K360">
        <v>571137.4566973655</v>
      </c>
      <c r="L360">
        <v>1618798.0071466332</v>
      </c>
      <c r="M360">
        <v>1618798.0071466339</v>
      </c>
      <c r="N360">
        <v>23653.590736365761</v>
      </c>
      <c r="O360">
        <v>788831.87643511279</v>
      </c>
      <c r="P360">
        <v>0</v>
      </c>
      <c r="Q360">
        <v>0</v>
      </c>
      <c r="R360">
        <v>0</v>
      </c>
      <c r="S360">
        <v>21386.610069046848</v>
      </c>
      <c r="T360">
        <v>2266.9806673189655</v>
      </c>
      <c r="U360">
        <v>31.868399999999998</v>
      </c>
      <c r="V360">
        <v>16428716.888461534</v>
      </c>
    </row>
    <row r="361" spans="1:22" x14ac:dyDescent="0.25">
      <c r="A361" t="s">
        <v>85</v>
      </c>
      <c r="B361" t="s">
        <v>5</v>
      </c>
      <c r="C361">
        <v>0.1043802512415124</v>
      </c>
      <c r="D361">
        <v>1.1810000000000017E-2</v>
      </c>
      <c r="E361">
        <v>9.2570251241512261E-2</v>
      </c>
      <c r="F361">
        <v>3.4952562810378084E-2</v>
      </c>
      <c r="G361">
        <v>6.9427688431134324E-2</v>
      </c>
      <c r="H361">
        <v>0.17500000000000035</v>
      </c>
      <c r="I361">
        <v>0.10599999999999993</v>
      </c>
      <c r="J361">
        <v>1243700.7564340397</v>
      </c>
      <c r="K361">
        <v>2696096.2429886227</v>
      </c>
      <c r="L361">
        <v>7024362.347323603</v>
      </c>
      <c r="M361">
        <v>7024362.3473235974</v>
      </c>
      <c r="N361">
        <v>265981.59541056585</v>
      </c>
      <c r="O361">
        <v>3673815.4040120975</v>
      </c>
      <c r="P361">
        <v>131045.80110446841</v>
      </c>
      <c r="Q361">
        <v>15798.755011047713</v>
      </c>
      <c r="R361">
        <v>15565.52294824471</v>
      </c>
      <c r="S361">
        <v>93645.13232080036</v>
      </c>
      <c r="T361">
        <v>9926.3840260048328</v>
      </c>
      <c r="U361">
        <v>141.56689999999995</v>
      </c>
      <c r="V361">
        <v>84753181.429319218</v>
      </c>
    </row>
    <row r="362" spans="1:22" x14ac:dyDescent="0.25">
      <c r="A362" t="s">
        <v>85</v>
      </c>
      <c r="B362" t="s">
        <v>6</v>
      </c>
      <c r="U362">
        <v>9.2184000000000115</v>
      </c>
    </row>
    <row r="363" spans="1:22" x14ac:dyDescent="0.25">
      <c r="A363" t="s">
        <v>85</v>
      </c>
      <c r="B363" t="s">
        <v>7</v>
      </c>
      <c r="U363">
        <v>3.9</v>
      </c>
    </row>
    <row r="364" spans="1:22" x14ac:dyDescent="0.25">
      <c r="A364" t="s">
        <v>86</v>
      </c>
      <c r="B364" t="s">
        <v>1</v>
      </c>
      <c r="C364">
        <v>8.9331772573940427E-2</v>
      </c>
      <c r="D364">
        <v>1.1810000000000069E-2</v>
      </c>
      <c r="E364">
        <v>7.7521772573940981E-2</v>
      </c>
      <c r="F364">
        <v>3.1190443143485239E-2</v>
      </c>
      <c r="G364">
        <v>5.8141329430455246E-2</v>
      </c>
      <c r="H364">
        <v>0.1750000000000006</v>
      </c>
      <c r="I364">
        <v>0.14100000000000132</v>
      </c>
      <c r="J364">
        <v>8156953.951359218</v>
      </c>
      <c r="K364">
        <v>14416750.2282137</v>
      </c>
      <c r="L364">
        <v>38172541.478086904</v>
      </c>
      <c r="M364">
        <v>38172541.478086919</v>
      </c>
      <c r="N364">
        <v>1269427.3016385734</v>
      </c>
      <c r="O364">
        <v>21304276.87793434</v>
      </c>
      <c r="P364">
        <v>549009.34604655951</v>
      </c>
      <c r="Q364">
        <v>68051.632920594973</v>
      </c>
      <c r="R364">
        <v>87005.598034368784</v>
      </c>
      <c r="S364">
        <v>495495.81475638272</v>
      </c>
      <c r="T364">
        <v>69864.909880649808</v>
      </c>
      <c r="U364">
        <v>888.93310029075212</v>
      </c>
      <c r="V364">
        <v>539217904.54999924</v>
      </c>
    </row>
    <row r="365" spans="1:22" x14ac:dyDescent="0.25">
      <c r="A365" t="s">
        <v>86</v>
      </c>
      <c r="B365" t="s">
        <v>2</v>
      </c>
      <c r="C365">
        <v>7.1614842394986347E-2</v>
      </c>
      <c r="D365">
        <v>1.1809999999999994E-2</v>
      </c>
      <c r="E365">
        <v>5.9804842394986339E-2</v>
      </c>
      <c r="F365">
        <v>2.6761210598746588E-2</v>
      </c>
      <c r="G365">
        <v>4.4853631796239739E-2</v>
      </c>
      <c r="H365">
        <v>0.17499999999999996</v>
      </c>
      <c r="I365">
        <v>0.14100000000000001</v>
      </c>
      <c r="J365">
        <v>290489.94826055289</v>
      </c>
      <c r="K365">
        <v>428143.53527866094</v>
      </c>
      <c r="L365">
        <v>926562.10728124413</v>
      </c>
      <c r="M365">
        <v>926562.10728124436</v>
      </c>
      <c r="N365">
        <v>89467.12463868456</v>
      </c>
      <c r="O365">
        <v>629166.35890052922</v>
      </c>
      <c r="P365">
        <v>58751.632577640572</v>
      </c>
      <c r="Q365">
        <v>7503.4377866210907</v>
      </c>
      <c r="R365">
        <v>9341.9649213608936</v>
      </c>
      <c r="S365">
        <v>12156.081816881762</v>
      </c>
      <c r="T365">
        <v>1714.0075361803281</v>
      </c>
      <c r="U365">
        <v>26.956199999999999</v>
      </c>
      <c r="V365">
        <v>19175824.668076929</v>
      </c>
    </row>
    <row r="366" spans="1:22" x14ac:dyDescent="0.25">
      <c r="A366" t="s">
        <v>86</v>
      </c>
      <c r="B366" t="s">
        <v>3</v>
      </c>
      <c r="C366">
        <v>7.3445558751426596E-2</v>
      </c>
      <c r="D366">
        <v>1.1810000000000031E-2</v>
      </c>
      <c r="E366">
        <v>6.1635558751426275E-2</v>
      </c>
      <c r="F366">
        <v>2.7218889687856622E-2</v>
      </c>
      <c r="G366">
        <v>4.6226669063570008E-2</v>
      </c>
      <c r="H366">
        <v>0.17499999999999938</v>
      </c>
      <c r="I366">
        <v>0.14099999999999938</v>
      </c>
      <c r="J366">
        <v>2674429.58748854</v>
      </c>
      <c r="K366">
        <v>3641010.3914219593</v>
      </c>
      <c r="L366">
        <v>9780663.4611731917</v>
      </c>
      <c r="M366">
        <v>9780663.4611731824</v>
      </c>
      <c r="N366">
        <v>285591.92827317026</v>
      </c>
      <c r="O366">
        <v>6029848.0506373253</v>
      </c>
      <c r="P366">
        <v>109448.52227570413</v>
      </c>
      <c r="Q366">
        <v>13805.789273585999</v>
      </c>
      <c r="R366">
        <v>17378.85792844991</v>
      </c>
      <c r="S366">
        <v>127045.36266032566</v>
      </c>
      <c r="T366">
        <v>17913.396135105912</v>
      </c>
      <c r="U366">
        <v>294.86820669690354</v>
      </c>
      <c r="V366">
        <v>176850235.33903837</v>
      </c>
    </row>
    <row r="367" spans="1:22" x14ac:dyDescent="0.25">
      <c r="A367" t="s">
        <v>86</v>
      </c>
      <c r="B367" t="s">
        <v>4</v>
      </c>
      <c r="C367">
        <v>9.7582031989999887E-2</v>
      </c>
      <c r="D367">
        <v>1.1809999999999992E-2</v>
      </c>
      <c r="E367">
        <v>8.5772031989999872E-2</v>
      </c>
      <c r="F367">
        <v>3.325300799749998E-2</v>
      </c>
      <c r="G367">
        <v>6.4329023992499845E-2</v>
      </c>
      <c r="H367">
        <v>0.17500000000000021</v>
      </c>
      <c r="I367">
        <v>0.14099999999999999</v>
      </c>
      <c r="J367">
        <v>638814.26378615282</v>
      </c>
      <c r="K367">
        <v>1232774.4591706435</v>
      </c>
      <c r="L367">
        <v>3391480.8129384601</v>
      </c>
      <c r="M367">
        <v>3391480.8129384611</v>
      </c>
      <c r="N367">
        <v>76710.641143365763</v>
      </c>
      <c r="O367">
        <v>1794878.081813429</v>
      </c>
      <c r="P367">
        <v>20780.603909108908</v>
      </c>
      <c r="Q367">
        <v>2493.6724690930696</v>
      </c>
      <c r="R367">
        <v>3281.6729693264788</v>
      </c>
      <c r="S367">
        <v>43956.785097141554</v>
      </c>
      <c r="T367">
        <v>6197.906698696961</v>
      </c>
      <c r="U367">
        <v>81.716893593850088</v>
      </c>
      <c r="V367">
        <v>42240576.563653834</v>
      </c>
    </row>
    <row r="368" spans="1:22" x14ac:dyDescent="0.25">
      <c r="A368" t="s">
        <v>86</v>
      </c>
      <c r="B368" t="s">
        <v>5</v>
      </c>
      <c r="C368">
        <v>0.10400475297504426</v>
      </c>
      <c r="D368">
        <v>1.1809999999999996E-2</v>
      </c>
      <c r="E368">
        <v>9.21947529750443E-2</v>
      </c>
      <c r="F368">
        <v>3.4858688243760989E-2</v>
      </c>
      <c r="G368">
        <v>6.9146064731283263E-2</v>
      </c>
      <c r="H368">
        <v>0.17499999999999935</v>
      </c>
      <c r="I368">
        <v>0.14099999999999929</v>
      </c>
      <c r="J368">
        <v>3939942.0851672678</v>
      </c>
      <c r="K368">
        <v>8411756.6032878794</v>
      </c>
      <c r="L368">
        <v>22262912.576395061</v>
      </c>
      <c r="M368">
        <v>22262912.576395005</v>
      </c>
      <c r="N368">
        <v>743089.30836715549</v>
      </c>
      <c r="O368">
        <v>11608609.380087992</v>
      </c>
      <c r="P368">
        <v>322952.18505329685</v>
      </c>
      <c r="Q368">
        <v>39591.845277669468</v>
      </c>
      <c r="R368">
        <v>51118.708276666257</v>
      </c>
      <c r="S368">
        <v>288717.41433788103</v>
      </c>
      <c r="T368">
        <v>40709.155421641211</v>
      </c>
      <c r="U368">
        <v>423.24909999999977</v>
      </c>
      <c r="V368">
        <v>260509337.17942262</v>
      </c>
    </row>
    <row r="369" spans="1:22" x14ac:dyDescent="0.25">
      <c r="A369" t="s">
        <v>86</v>
      </c>
      <c r="B369" t="s">
        <v>6</v>
      </c>
      <c r="C369">
        <v>5.8470992271398382E-2</v>
      </c>
      <c r="D369">
        <v>1.1809999999999996E-2</v>
      </c>
      <c r="E369">
        <v>4.6660992271398319E-2</v>
      </c>
      <c r="F369">
        <v>2.3475248067849595E-2</v>
      </c>
      <c r="G369">
        <v>3.499574420354875E-2</v>
      </c>
      <c r="H369">
        <v>0.1750000000000001</v>
      </c>
      <c r="I369">
        <v>0.14100000000000001</v>
      </c>
      <c r="J369">
        <v>497604.5916702681</v>
      </c>
      <c r="K369">
        <v>533341.90969854326</v>
      </c>
      <c r="L369">
        <v>1371078.1155124169</v>
      </c>
      <c r="M369">
        <v>1371078.1155124167</v>
      </c>
      <c r="N369">
        <v>57236.903395803412</v>
      </c>
      <c r="O369">
        <v>973709.59797300794</v>
      </c>
      <c r="P369">
        <v>28686.107014937945</v>
      </c>
      <c r="Q369">
        <v>3606.639653149829</v>
      </c>
      <c r="R369">
        <v>4553.2772802003747</v>
      </c>
      <c r="S369">
        <v>17871.059989057947</v>
      </c>
      <c r="T369">
        <v>2519.8194584571711</v>
      </c>
      <c r="U369">
        <v>50.002699999999983</v>
      </c>
      <c r="V369">
        <v>32819981.875961538</v>
      </c>
    </row>
    <row r="370" spans="1:22" x14ac:dyDescent="0.25">
      <c r="A370" t="s">
        <v>86</v>
      </c>
      <c r="B370" t="s">
        <v>7</v>
      </c>
      <c r="C370">
        <v>7.4548536467130902E-2</v>
      </c>
      <c r="D370">
        <v>1.1809999999999998E-2</v>
      </c>
      <c r="E370">
        <v>6.2738536467130915E-2</v>
      </c>
      <c r="F370">
        <v>2.749463411678273E-2</v>
      </c>
      <c r="G370">
        <v>4.7053902350348176E-2</v>
      </c>
      <c r="H370">
        <v>0.17499999999999999</v>
      </c>
      <c r="I370">
        <v>0.14099999999999999</v>
      </c>
      <c r="J370">
        <v>115673.47498642994</v>
      </c>
      <c r="K370">
        <v>169723.32935602879</v>
      </c>
      <c r="L370">
        <v>439844.4047865906</v>
      </c>
      <c r="M370">
        <v>439844.40478659049</v>
      </c>
      <c r="N370">
        <v>17331.395820374019</v>
      </c>
      <c r="O370">
        <v>268065.40852208476</v>
      </c>
      <c r="P370">
        <v>8390.2952158712505</v>
      </c>
      <c r="Q370">
        <v>1050.2484604755282</v>
      </c>
      <c r="R370">
        <v>1331.1166583648958</v>
      </c>
      <c r="S370">
        <v>5749.1108550940371</v>
      </c>
      <c r="T370">
        <v>810.62463056825914</v>
      </c>
      <c r="U370">
        <v>12.14</v>
      </c>
      <c r="V370">
        <v>7621948.9238461526</v>
      </c>
    </row>
    <row r="371" spans="1:22" x14ac:dyDescent="0.25">
      <c r="A371" t="s">
        <v>334</v>
      </c>
      <c r="B371" t="s">
        <v>1</v>
      </c>
      <c r="C371">
        <v>9.856095289426145E-2</v>
      </c>
      <c r="D371">
        <v>1.1809999999999947E-2</v>
      </c>
      <c r="E371">
        <v>8.6750952894260963E-2</v>
      </c>
      <c r="F371">
        <v>3.3497738223565367E-2</v>
      </c>
      <c r="G371">
        <v>6.5063214670695826E-2</v>
      </c>
      <c r="H371">
        <v>0.17499999999999899</v>
      </c>
      <c r="I371">
        <v>0.14099999999999993</v>
      </c>
      <c r="J371">
        <v>5894709.1311532576</v>
      </c>
      <c r="K371">
        <v>11818823.04896906</v>
      </c>
      <c r="L371">
        <v>30527850.366584465</v>
      </c>
      <c r="M371">
        <v>30527850.366584487</v>
      </c>
      <c r="N371">
        <v>1232154.6950806733</v>
      </c>
      <c r="O371">
        <v>16481377.485041639</v>
      </c>
      <c r="P371">
        <v>609370.55121730664</v>
      </c>
      <c r="Q371">
        <v>73860.960100169686</v>
      </c>
      <c r="R371">
        <v>96335.643095764186</v>
      </c>
      <c r="S371">
        <v>396658.6684201897</v>
      </c>
      <c r="T371">
        <v>55928.872247246625</v>
      </c>
      <c r="U371">
        <v>646.13753627204005</v>
      </c>
      <c r="V371">
        <v>389740121.59396172</v>
      </c>
    </row>
    <row r="372" spans="1:22" x14ac:dyDescent="0.25">
      <c r="A372" t="s">
        <v>334</v>
      </c>
      <c r="B372" t="s">
        <v>2</v>
      </c>
      <c r="C372">
        <v>4.7929929072002046E-2</v>
      </c>
      <c r="D372">
        <v>1.1809999999999998E-2</v>
      </c>
      <c r="E372">
        <v>3.6119929072002017E-2</v>
      </c>
      <c r="F372">
        <v>2.0839982268000504E-2</v>
      </c>
      <c r="G372">
        <v>2.7089946804001536E-2</v>
      </c>
      <c r="H372">
        <v>0.17499999999999996</v>
      </c>
      <c r="I372">
        <v>0.14100000000000001</v>
      </c>
      <c r="J372">
        <v>323757.34982584609</v>
      </c>
      <c r="K372">
        <v>309493.39138560905</v>
      </c>
      <c r="L372">
        <v>585299.23234799423</v>
      </c>
      <c r="M372">
        <v>585299.23234799458</v>
      </c>
      <c r="N372">
        <v>85795.235452208086</v>
      </c>
      <c r="O372">
        <v>547455.505759247</v>
      </c>
      <c r="P372">
        <v>60092.01857727475</v>
      </c>
      <c r="Q372">
        <v>7296.7897225683182</v>
      </c>
      <c r="R372">
        <v>9501.8219702778715</v>
      </c>
      <c r="S372">
        <v>7804.211377815338</v>
      </c>
      <c r="T372">
        <v>1100.3938042719624</v>
      </c>
      <c r="U372">
        <v>28.806999999999995</v>
      </c>
      <c r="V372">
        <v>21417842.848076925</v>
      </c>
    </row>
    <row r="373" spans="1:22" x14ac:dyDescent="0.25">
      <c r="A373" t="s">
        <v>334</v>
      </c>
      <c r="B373" t="s">
        <v>3</v>
      </c>
      <c r="C373">
        <v>0.1024655356799257</v>
      </c>
      <c r="D373">
        <v>1.1810000000000032E-2</v>
      </c>
      <c r="E373">
        <v>9.0655535679925445E-2</v>
      </c>
      <c r="F373">
        <v>3.4473883919981289E-2</v>
      </c>
      <c r="G373">
        <v>6.7991651759944247E-2</v>
      </c>
      <c r="H373">
        <v>0.17500000000000027</v>
      </c>
      <c r="I373">
        <v>0.14099999999999932</v>
      </c>
      <c r="J373">
        <v>1714934.0598796306</v>
      </c>
      <c r="K373">
        <v>3514343.1048333542</v>
      </c>
      <c r="L373">
        <v>9394093.192890361</v>
      </c>
      <c r="M373">
        <v>9394093.1928903684</v>
      </c>
      <c r="N373">
        <v>287234.03040242288</v>
      </c>
      <c r="O373">
        <v>4942043.134310565</v>
      </c>
      <c r="P373">
        <v>115320.74380311155</v>
      </c>
      <c r="Q373">
        <v>14114.849258270546</v>
      </c>
      <c r="R373">
        <v>18250.418621654877</v>
      </c>
      <c r="S373">
        <v>122303.25917562426</v>
      </c>
      <c r="T373">
        <v>17244.759543763012</v>
      </c>
      <c r="U373">
        <v>188.29379999999998</v>
      </c>
      <c r="V373">
        <v>113441884.84509231</v>
      </c>
    </row>
    <row r="374" spans="1:22" x14ac:dyDescent="0.25">
      <c r="A374" t="s">
        <v>334</v>
      </c>
      <c r="B374" t="s">
        <v>4</v>
      </c>
      <c r="C374">
        <v>0.10528475920573618</v>
      </c>
      <c r="D374">
        <v>1.1809999999999994E-2</v>
      </c>
      <c r="E374">
        <v>9.3474759205736252E-2</v>
      </c>
      <c r="F374">
        <v>3.5178689801434099E-2</v>
      </c>
      <c r="G374">
        <v>7.0106069404302182E-2</v>
      </c>
      <c r="H374">
        <v>0.1750000000000001</v>
      </c>
      <c r="I374">
        <v>0.14099999999999999</v>
      </c>
      <c r="J374">
        <v>455863.07974519191</v>
      </c>
      <c r="K374">
        <v>956063.1833184954</v>
      </c>
      <c r="L374">
        <v>2646276.6268475852</v>
      </c>
      <c r="M374">
        <v>2646276.6268475866</v>
      </c>
      <c r="N374">
        <v>55478.230776974931</v>
      </c>
      <c r="O374">
        <v>1356448.032286712</v>
      </c>
      <c r="P374">
        <v>12761.2505916261</v>
      </c>
      <c r="Q374">
        <v>1531.3500709951318</v>
      </c>
      <c r="R374">
        <v>2015.2566934295935</v>
      </c>
      <c r="S374">
        <v>34329.862770310319</v>
      </c>
      <c r="T374">
        <v>4840.5106506137517</v>
      </c>
      <c r="U374">
        <v>56.986199999999997</v>
      </c>
      <c r="V374">
        <v>30178111.034615386</v>
      </c>
    </row>
    <row r="375" spans="1:22" x14ac:dyDescent="0.25">
      <c r="A375" t="s">
        <v>334</v>
      </c>
      <c r="B375" t="s">
        <v>5</v>
      </c>
      <c r="C375">
        <v>0.10265643821748806</v>
      </c>
      <c r="D375">
        <v>1.1810000000000001E-2</v>
      </c>
      <c r="E375">
        <v>9.0846438217488584E-2</v>
      </c>
      <c r="F375">
        <v>3.4521609554372147E-2</v>
      </c>
      <c r="G375">
        <v>6.8134828663116126E-2</v>
      </c>
      <c r="H375">
        <v>0.17499999999999907</v>
      </c>
      <c r="I375">
        <v>0.14099999999999918</v>
      </c>
      <c r="J375">
        <v>3118361.1445282786</v>
      </c>
      <c r="K375">
        <v>6702352.1474311482</v>
      </c>
      <c r="L375">
        <v>17044281.473378614</v>
      </c>
      <c r="M375">
        <v>17044281.473378591</v>
      </c>
      <c r="N375">
        <v>765693.74222870171</v>
      </c>
      <c r="O375">
        <v>9055019.5497307312</v>
      </c>
      <c r="P375">
        <v>401661.84316948708</v>
      </c>
      <c r="Q375">
        <v>48488.327332829846</v>
      </c>
      <c r="R375">
        <v>63471.174040826714</v>
      </c>
      <c r="S375">
        <v>220922.34678839889</v>
      </c>
      <c r="T375">
        <v>31150.050897164208</v>
      </c>
      <c r="U375">
        <v>343.15723627204073</v>
      </c>
      <c r="V375">
        <v>206087771.64492306</v>
      </c>
    </row>
    <row r="376" spans="1:22" x14ac:dyDescent="0.25">
      <c r="A376" t="s">
        <v>334</v>
      </c>
      <c r="B376" t="s">
        <v>6</v>
      </c>
      <c r="C376">
        <v>6.22171928044815E-2</v>
      </c>
      <c r="D376">
        <v>1.1809999999999999E-2</v>
      </c>
      <c r="E376">
        <v>5.040719280448154E-2</v>
      </c>
      <c r="F376">
        <v>2.4411798201120379E-2</v>
      </c>
      <c r="G376">
        <v>3.7805394603361124E-2</v>
      </c>
      <c r="H376">
        <v>0.17500000000000004</v>
      </c>
      <c r="I376">
        <v>0.14100000000000001</v>
      </c>
      <c r="J376">
        <v>191026.07377596127</v>
      </c>
      <c r="K376">
        <v>238377.64933773404</v>
      </c>
      <c r="L376">
        <v>599513.40865401342</v>
      </c>
      <c r="M376">
        <v>599513.40865401318</v>
      </c>
      <c r="N376">
        <v>28904.88483979716</v>
      </c>
      <c r="O376">
        <v>400498.83827389812</v>
      </c>
      <c r="P376">
        <v>15471.003526073342</v>
      </c>
      <c r="Q376">
        <v>1940.2985738329298</v>
      </c>
      <c r="R376">
        <v>2454.9935960867842</v>
      </c>
      <c r="S376">
        <v>7921.6381628432991</v>
      </c>
      <c r="T376">
        <v>1116.9509809609044</v>
      </c>
      <c r="U376">
        <v>19.499999999999993</v>
      </c>
      <c r="V376">
        <v>12614582.326923078</v>
      </c>
    </row>
    <row r="377" spans="1:22" x14ac:dyDescent="0.25">
      <c r="A377" t="s">
        <v>334</v>
      </c>
      <c r="B377" t="s">
        <v>7</v>
      </c>
      <c r="U377">
        <v>9.3933</v>
      </c>
    </row>
    <row r="378" spans="1:22" x14ac:dyDescent="0.25">
      <c r="A378" t="s">
        <v>87</v>
      </c>
      <c r="B378" t="s">
        <v>1</v>
      </c>
      <c r="C378">
        <v>7.2803392811761375E-2</v>
      </c>
      <c r="D378">
        <v>1.1810000000000069E-2</v>
      </c>
      <c r="E378">
        <v>6.0993392811762887E-2</v>
      </c>
      <c r="F378">
        <v>2.7058348202940053E-2</v>
      </c>
      <c r="G378">
        <v>4.5745044608821971E-2</v>
      </c>
      <c r="H378">
        <v>0.17500000000000657</v>
      </c>
      <c r="I378">
        <v>0.14100000000000443</v>
      </c>
      <c r="J378">
        <v>29401519.550880715</v>
      </c>
      <c r="K378">
        <v>44528873.960220762</v>
      </c>
      <c r="L378">
        <v>106005694.57414423</v>
      </c>
      <c r="M378">
        <v>106005694.5741441</v>
      </c>
      <c r="N378">
        <v>6895231.8266291991</v>
      </c>
      <c r="O378">
        <v>67035161.684471913</v>
      </c>
      <c r="P378">
        <v>4131370.6725064353</v>
      </c>
      <c r="Q378">
        <v>512500.52335418994</v>
      </c>
      <c r="R378">
        <v>654785.83861634799</v>
      </c>
      <c r="S378">
        <v>1399276.7678812551</v>
      </c>
      <c r="T378">
        <v>197298.02427125679</v>
      </c>
      <c r="U378">
        <v>2929.5556942857183</v>
      </c>
      <c r="V378">
        <v>1941905938.2784562</v>
      </c>
    </row>
    <row r="379" spans="1:22" x14ac:dyDescent="0.25">
      <c r="A379" t="s">
        <v>87</v>
      </c>
      <c r="B379" t="s">
        <v>2</v>
      </c>
      <c r="C379">
        <v>6.3496121869340713E-2</v>
      </c>
      <c r="D379">
        <v>1.1810000000000027E-2</v>
      </c>
      <c r="E379">
        <v>5.1686121869340587E-2</v>
      </c>
      <c r="F379">
        <v>2.4731530467335165E-2</v>
      </c>
      <c r="G379">
        <v>3.8764591402005409E-2</v>
      </c>
      <c r="H379">
        <v>0.17500000000000038</v>
      </c>
      <c r="I379">
        <v>0.14099999999999963</v>
      </c>
      <c r="J379">
        <v>1604964.5523498687</v>
      </c>
      <c r="K379">
        <v>2480330.4673397546</v>
      </c>
      <c r="L379">
        <v>4447776.265907472</v>
      </c>
      <c r="M379">
        <v>4447776.2659074683</v>
      </c>
      <c r="N379">
        <v>748303.78402794804</v>
      </c>
      <c r="O379">
        <v>3336991.2356616748</v>
      </c>
      <c r="P379">
        <v>529764.85747064499</v>
      </c>
      <c r="Q379">
        <v>66166.709132475589</v>
      </c>
      <c r="R379">
        <v>84026.350891039983</v>
      </c>
      <c r="S379">
        <v>59899.970669401046</v>
      </c>
      <c r="T379">
        <v>8445.895864385544</v>
      </c>
      <c r="U379">
        <v>140.87080000000003</v>
      </c>
      <c r="V379">
        <v>105904507.31598461</v>
      </c>
    </row>
    <row r="380" spans="1:22" x14ac:dyDescent="0.25">
      <c r="A380" t="s">
        <v>87</v>
      </c>
      <c r="B380" t="s">
        <v>3</v>
      </c>
      <c r="C380">
        <v>7.1883708478084313E-2</v>
      </c>
      <c r="D380">
        <v>1.1810000000000232E-2</v>
      </c>
      <c r="E380">
        <v>6.0073708478085922E-2</v>
      </c>
      <c r="F380">
        <v>2.682842711952084E-2</v>
      </c>
      <c r="G380">
        <v>4.5055281358563362E-2</v>
      </c>
      <c r="H380">
        <v>0.17500000000000529</v>
      </c>
      <c r="I380">
        <v>0.14100000000000029</v>
      </c>
      <c r="J380">
        <v>21469920.030588858</v>
      </c>
      <c r="K380">
        <v>31155163.207059316</v>
      </c>
      <c r="L380">
        <v>77574911.957751364</v>
      </c>
      <c r="M380">
        <v>77574911.957751215</v>
      </c>
      <c r="N380">
        <v>3972644.4158565626</v>
      </c>
      <c r="O380">
        <v>48652438.821791418</v>
      </c>
      <c r="P380">
        <v>2188780.4739576681</v>
      </c>
      <c r="Q380">
        <v>272767.37290904904</v>
      </c>
      <c r="R380">
        <v>347078.24640820653</v>
      </c>
      <c r="S380">
        <v>1020173.8147078771</v>
      </c>
      <c r="T380">
        <v>143844.50787381129</v>
      </c>
      <c r="U380">
        <v>2168.0517942857191</v>
      </c>
      <c r="V380">
        <v>1417765717.8422134</v>
      </c>
    </row>
    <row r="381" spans="1:22" x14ac:dyDescent="0.25">
      <c r="A381" t="s">
        <v>87</v>
      </c>
      <c r="B381" t="s">
        <v>5</v>
      </c>
      <c r="C381">
        <v>0.10196400603192884</v>
      </c>
      <c r="D381">
        <v>1.1810000000000034E-2</v>
      </c>
      <c r="E381">
        <v>9.0154006031928538E-2</v>
      </c>
      <c r="F381">
        <v>3.4348501507982118E-2</v>
      </c>
      <c r="G381">
        <v>6.7615504523946365E-2</v>
      </c>
      <c r="H381">
        <v>0.17499999999999935</v>
      </c>
      <c r="I381">
        <v>0.14099999999999904</v>
      </c>
      <c r="J381">
        <v>2569168.629377638</v>
      </c>
      <c r="K381">
        <v>6263573.3763276972</v>
      </c>
      <c r="L381">
        <v>13326877.536228092</v>
      </c>
      <c r="M381">
        <v>13326877.536228068</v>
      </c>
      <c r="N381">
        <v>1365960.6481887447</v>
      </c>
      <c r="O381">
        <v>7466781.3575165877</v>
      </c>
      <c r="P381">
        <v>909028.38368992158</v>
      </c>
      <c r="Q381">
        <v>111431.63837752317</v>
      </c>
      <c r="R381">
        <v>143884.86311150968</v>
      </c>
      <c r="S381">
        <v>176700.93164750337</v>
      </c>
      <c r="T381">
        <v>24914.831362297966</v>
      </c>
      <c r="U381">
        <v>268.17240000000015</v>
      </c>
      <c r="V381">
        <v>169939352.36583859</v>
      </c>
    </row>
    <row r="382" spans="1:22" x14ac:dyDescent="0.25">
      <c r="A382" t="s">
        <v>87</v>
      </c>
      <c r="B382" t="s">
        <v>6</v>
      </c>
      <c r="C382">
        <v>5.5893205871560235E-2</v>
      </c>
      <c r="D382">
        <v>1.1810000000000053E-2</v>
      </c>
      <c r="E382">
        <v>4.4083205871560872E-2</v>
      </c>
      <c r="F382">
        <v>2.283080146789029E-2</v>
      </c>
      <c r="G382">
        <v>3.3062404403670378E-2</v>
      </c>
      <c r="H382">
        <v>0.17499999999999979</v>
      </c>
      <c r="I382">
        <v>0.14099999999999913</v>
      </c>
      <c r="J382">
        <v>2463352.1598757943</v>
      </c>
      <c r="K382">
        <v>2750797.1282808557</v>
      </c>
      <c r="L382">
        <v>6424462.2301561637</v>
      </c>
      <c r="M382">
        <v>6424462.2301561572</v>
      </c>
      <c r="N382">
        <v>456982.2886715997</v>
      </c>
      <c r="O382">
        <v>4757166.9994850457</v>
      </c>
      <c r="P382">
        <v>280476.67900764709</v>
      </c>
      <c r="Q382">
        <v>34579.936463461971</v>
      </c>
      <c r="R382">
        <v>44422.98278142637</v>
      </c>
      <c r="S382">
        <v>85453.716405843385</v>
      </c>
      <c r="T382">
        <v>12048.974013223915</v>
      </c>
      <c r="U382">
        <v>230.58839999999998</v>
      </c>
      <c r="V382">
        <v>162799603.9421154</v>
      </c>
    </row>
    <row r="383" spans="1:22" x14ac:dyDescent="0.25">
      <c r="A383" t="s">
        <v>87</v>
      </c>
      <c r="B383" t="s">
        <v>7</v>
      </c>
      <c r="C383">
        <v>6.7751115065298587E-2</v>
      </c>
      <c r="D383">
        <v>1.1810000000000022E-2</v>
      </c>
      <c r="E383">
        <v>5.5941115065298586E-2</v>
      </c>
      <c r="F383">
        <v>2.5795278766324658E-2</v>
      </c>
      <c r="G383">
        <v>4.1955836298973898E-2</v>
      </c>
      <c r="H383">
        <v>0.17500000000000038</v>
      </c>
      <c r="I383">
        <v>0.14099999999999985</v>
      </c>
      <c r="J383">
        <v>1294114.1786885208</v>
      </c>
      <c r="K383">
        <v>1879009.7812131348</v>
      </c>
      <c r="L383">
        <v>4231666.5841011181</v>
      </c>
      <c r="M383">
        <v>4231666.5841011163</v>
      </c>
      <c r="N383">
        <v>351340.68988457415</v>
      </c>
      <c r="O383">
        <v>2821783.2700170828</v>
      </c>
      <c r="P383">
        <v>223320.2783805544</v>
      </c>
      <c r="Q383">
        <v>27554.866471680925</v>
      </c>
      <c r="R383">
        <v>35373.395424165174</v>
      </c>
      <c r="S383">
        <v>57048.334450632836</v>
      </c>
      <c r="T383">
        <v>8043.8151575392294</v>
      </c>
      <c r="U383">
        <v>121.8723</v>
      </c>
      <c r="V383">
        <v>85496756.812307686</v>
      </c>
    </row>
    <row r="384" spans="1:22" x14ac:dyDescent="0.25">
      <c r="A384" t="s">
        <v>88</v>
      </c>
      <c r="B384" t="s">
        <v>1</v>
      </c>
      <c r="C384">
        <v>9.210146201971818E-2</v>
      </c>
      <c r="D384">
        <v>1.1809999999999751E-2</v>
      </c>
      <c r="E384">
        <v>8.0291462019717999E-2</v>
      </c>
      <c r="F384">
        <v>3.1882865504928672E-2</v>
      </c>
      <c r="G384">
        <v>6.0218596514787795E-2</v>
      </c>
      <c r="H384">
        <v>0.17500000000000052</v>
      </c>
      <c r="I384">
        <v>7.9000000000001486E-2</v>
      </c>
      <c r="J384">
        <v>29523919.795750286</v>
      </c>
      <c r="K384">
        <v>55041551.320312992</v>
      </c>
      <c r="L384">
        <v>143947549.96386439</v>
      </c>
      <c r="M384">
        <v>143947549.96386379</v>
      </c>
      <c r="N384">
        <v>5294275.9992689341</v>
      </c>
      <c r="O384">
        <v>79271195.116794378</v>
      </c>
      <c r="P384">
        <v>2603308.8586703502</v>
      </c>
      <c r="Q384">
        <v>325096.0783386121</v>
      </c>
      <c r="R384">
        <v>231343.99002370797</v>
      </c>
      <c r="S384">
        <v>1978245.6647230408</v>
      </c>
      <c r="T384">
        <v>156281.40751311966</v>
      </c>
      <c r="U384">
        <v>3379.2671054689499</v>
      </c>
      <c r="V384">
        <v>2063575030.2198517</v>
      </c>
    </row>
    <row r="385" spans="1:22" x14ac:dyDescent="0.25">
      <c r="A385" t="s">
        <v>88</v>
      </c>
      <c r="B385" t="s">
        <v>2</v>
      </c>
      <c r="C385">
        <v>7.2578648243981955E-2</v>
      </c>
      <c r="D385">
        <v>1.1810000000000043E-2</v>
      </c>
      <c r="E385">
        <v>6.076864824398176E-2</v>
      </c>
      <c r="F385">
        <v>2.7002162060995386E-2</v>
      </c>
      <c r="G385">
        <v>4.5576486182986473E-2</v>
      </c>
      <c r="H385">
        <v>0.17500000000000041</v>
      </c>
      <c r="I385">
        <v>7.9000000000000181E-2</v>
      </c>
      <c r="J385">
        <v>1780104.2801381564</v>
      </c>
      <c r="K385">
        <v>3072886.7301067831</v>
      </c>
      <c r="L385">
        <v>6022911.0863503506</v>
      </c>
      <c r="M385">
        <v>6022911.0863503581</v>
      </c>
      <c r="N385">
        <v>798937.27599250199</v>
      </c>
      <c r="O385">
        <v>4054053.7342524393</v>
      </c>
      <c r="P385">
        <v>582212.29336300038</v>
      </c>
      <c r="Q385">
        <v>73555.565256210786</v>
      </c>
      <c r="R385">
        <v>51805.660830917674</v>
      </c>
      <c r="S385">
        <v>84674.473162532624</v>
      </c>
      <c r="T385">
        <v>6689.2833798400688</v>
      </c>
      <c r="U385">
        <v>177.87690000000003</v>
      </c>
      <c r="V385">
        <v>124205510.95153852</v>
      </c>
    </row>
    <row r="386" spans="1:22" x14ac:dyDescent="0.25">
      <c r="A386" t="s">
        <v>88</v>
      </c>
      <c r="B386" t="s">
        <v>3</v>
      </c>
      <c r="C386">
        <v>7.7798071262500795E-2</v>
      </c>
      <c r="D386">
        <v>1.1810000000000048E-2</v>
      </c>
      <c r="E386">
        <v>6.5988071262501016E-2</v>
      </c>
      <c r="F386">
        <v>2.8307017815624974E-2</v>
      </c>
      <c r="G386">
        <v>4.9491053446875266E-2</v>
      </c>
      <c r="H386">
        <v>0.17500000000000068</v>
      </c>
      <c r="I386">
        <v>7.8999999999999612E-2</v>
      </c>
      <c r="J386">
        <v>8106313.0459718825</v>
      </c>
      <c r="K386">
        <v>12202287.553185618</v>
      </c>
      <c r="L386">
        <v>32560119.508039314</v>
      </c>
      <c r="M386">
        <v>32560119.508039363</v>
      </c>
      <c r="N386">
        <v>1011685.7878793441</v>
      </c>
      <c r="O386">
        <v>19296914.811278097</v>
      </c>
      <c r="P386">
        <v>436043.40283284179</v>
      </c>
      <c r="Q386">
        <v>53120.822829171113</v>
      </c>
      <c r="R386">
        <v>38643.973827299022</v>
      </c>
      <c r="S386">
        <v>448450.03557928541</v>
      </c>
      <c r="T386">
        <v>35427.552810763511</v>
      </c>
      <c r="U386">
        <v>927.79359999999986</v>
      </c>
      <c r="V386">
        <v>567014743.59796214</v>
      </c>
    </row>
    <row r="387" spans="1:22" x14ac:dyDescent="0.25">
      <c r="A387" t="s">
        <v>88</v>
      </c>
      <c r="B387" t="s">
        <v>4</v>
      </c>
      <c r="C387">
        <v>0.10020569565530169</v>
      </c>
      <c r="D387">
        <v>1.1810000000000046E-2</v>
      </c>
      <c r="E387">
        <v>8.8395695655301559E-2</v>
      </c>
      <c r="F387">
        <v>3.3908923913825335E-2</v>
      </c>
      <c r="G387">
        <v>6.6296771741476246E-2</v>
      </c>
      <c r="H387">
        <v>0.17499999999999921</v>
      </c>
      <c r="I387">
        <v>7.9000000000000278E-2</v>
      </c>
      <c r="J387">
        <v>2194916.8114638375</v>
      </c>
      <c r="K387">
        <v>4421739.8721244279</v>
      </c>
      <c r="L387">
        <v>12019443.5669172</v>
      </c>
      <c r="M387">
        <v>12019443.566917218</v>
      </c>
      <c r="N387">
        <v>311444.01236402523</v>
      </c>
      <c r="O387">
        <v>6305212.6712242533</v>
      </c>
      <c r="P387">
        <v>109862.11621209812</v>
      </c>
      <c r="Q387">
        <v>13643.838757833722</v>
      </c>
      <c r="R387">
        <v>9756.9704426246153</v>
      </c>
      <c r="S387">
        <v>165135.39105789596</v>
      </c>
      <c r="T387">
        <v>13045.695893573795</v>
      </c>
      <c r="U387">
        <v>289.05220000000014</v>
      </c>
      <c r="V387">
        <v>153518929.06742314</v>
      </c>
    </row>
    <row r="388" spans="1:22" x14ac:dyDescent="0.25">
      <c r="A388" t="s">
        <v>88</v>
      </c>
      <c r="B388" t="s">
        <v>5</v>
      </c>
      <c r="C388">
        <v>0.10395295894751273</v>
      </c>
      <c r="D388">
        <v>1.1810000000000202E-2</v>
      </c>
      <c r="E388">
        <v>9.2142958947514966E-2</v>
      </c>
      <c r="F388">
        <v>3.4845739736878309E-2</v>
      </c>
      <c r="G388">
        <v>6.9107219210634091E-2</v>
      </c>
      <c r="H388">
        <v>0.17500000000000387</v>
      </c>
      <c r="I388">
        <v>7.8999999999997947E-2</v>
      </c>
      <c r="J388">
        <v>14174125.510168981</v>
      </c>
      <c r="K388">
        <v>29837742.474044681</v>
      </c>
      <c r="L388">
        <v>80399358.980901092</v>
      </c>
      <c r="M388">
        <v>80399358.980901092</v>
      </c>
      <c r="N388">
        <v>2278467.1103080586</v>
      </c>
      <c r="O388">
        <v>41733400.87390545</v>
      </c>
      <c r="P388">
        <v>898798.68912711868</v>
      </c>
      <c r="Q388">
        <v>112519.59584452212</v>
      </c>
      <c r="R388">
        <v>79894.14451275958</v>
      </c>
      <c r="S388">
        <v>1100328.7125336579</v>
      </c>
      <c r="T388">
        <v>86925.968290158882</v>
      </c>
      <c r="U388">
        <v>1626.8605054689472</v>
      </c>
      <c r="V388">
        <v>990696967.30446327</v>
      </c>
    </row>
    <row r="389" spans="1:22" x14ac:dyDescent="0.25">
      <c r="A389" t="s">
        <v>88</v>
      </c>
      <c r="B389" t="s">
        <v>6</v>
      </c>
      <c r="C389">
        <v>7.0827541949538511E-2</v>
      </c>
      <c r="D389">
        <v>1.1810000000000057E-2</v>
      </c>
      <c r="E389">
        <v>5.90175419495391E-2</v>
      </c>
      <c r="F389">
        <v>2.6564385487384757E-2</v>
      </c>
      <c r="G389">
        <v>4.4263156462154153E-2</v>
      </c>
      <c r="H389">
        <v>0.17499999999999966</v>
      </c>
      <c r="I389">
        <v>7.9000000000000306E-2</v>
      </c>
      <c r="J389">
        <v>2241780.0771544389</v>
      </c>
      <c r="K389">
        <v>3394944.1376783266</v>
      </c>
      <c r="L389">
        <v>7923317.5441796258</v>
      </c>
      <c r="M389">
        <v>7923317.5441796239</v>
      </c>
      <c r="N389">
        <v>565378.71721384022</v>
      </c>
      <c r="O389">
        <v>5071345.4976189258</v>
      </c>
      <c r="P389">
        <v>367225.53288013319</v>
      </c>
      <c r="Q389">
        <v>46352.317335607957</v>
      </c>
      <c r="R389">
        <v>32672.650167043546</v>
      </c>
      <c r="S389">
        <v>110406.13237354562</v>
      </c>
      <c r="T389">
        <v>8722.0844575100946</v>
      </c>
      <c r="U389">
        <v>247.32489999999999</v>
      </c>
      <c r="V389">
        <v>156409570.23500383</v>
      </c>
    </row>
    <row r="390" spans="1:22" x14ac:dyDescent="0.25">
      <c r="A390" t="s">
        <v>88</v>
      </c>
      <c r="B390" t="s">
        <v>7</v>
      </c>
      <c r="C390">
        <v>9.5558754187311121E-2</v>
      </c>
      <c r="D390">
        <v>1.1810000000000015E-2</v>
      </c>
      <c r="E390">
        <v>8.3748754187310981E-2</v>
      </c>
      <c r="F390">
        <v>3.2747188546827767E-2</v>
      </c>
      <c r="G390">
        <v>6.281156564048325E-2</v>
      </c>
      <c r="H390">
        <v>0.17500000000000029</v>
      </c>
      <c r="I390">
        <v>7.8999999999999987E-2</v>
      </c>
      <c r="J390">
        <v>1026680.0708529855</v>
      </c>
      <c r="K390">
        <v>2111950.5531732845</v>
      </c>
      <c r="L390">
        <v>5022399.2774763303</v>
      </c>
      <c r="M390">
        <v>5022399.2774763275</v>
      </c>
      <c r="N390">
        <v>328363.09551088559</v>
      </c>
      <c r="O390">
        <v>2810267.5285153855</v>
      </c>
      <c r="P390">
        <v>209166.82425515901</v>
      </c>
      <c r="Q390">
        <v>25903.938315266645</v>
      </c>
      <c r="R390">
        <v>18570.590243063634</v>
      </c>
      <c r="S390">
        <v>69250.920016118689</v>
      </c>
      <c r="T390">
        <v>5470.8226812733774</v>
      </c>
      <c r="U390">
        <v>110.35899999999999</v>
      </c>
      <c r="V390">
        <v>71729309.063461527</v>
      </c>
    </row>
    <row r="391" spans="1:22" x14ac:dyDescent="0.25">
      <c r="A391" t="s">
        <v>89</v>
      </c>
      <c r="B391" t="s">
        <v>1</v>
      </c>
      <c r="C391">
        <v>9.9553097713738894E-2</v>
      </c>
      <c r="D391">
        <v>1.1810000000000181E-2</v>
      </c>
      <c r="E391">
        <v>8.7743097713739907E-2</v>
      </c>
      <c r="F391">
        <v>3.3745774428434919E-2</v>
      </c>
      <c r="G391">
        <v>6.5807323285305322E-2</v>
      </c>
      <c r="H391">
        <v>0.17500000000000376</v>
      </c>
      <c r="I391">
        <v>5.1000000000000628E-2</v>
      </c>
      <c r="J391">
        <v>14303457.937151624</v>
      </c>
      <c r="K391">
        <v>29302617.795959629</v>
      </c>
      <c r="L391">
        <v>76055679.069574833</v>
      </c>
      <c r="M391">
        <v>76055679.069574684</v>
      </c>
      <c r="N391">
        <v>2963043.5795760751</v>
      </c>
      <c r="O391">
        <v>40643032.153535128</v>
      </c>
      <c r="P391">
        <v>1555250.253111332</v>
      </c>
      <c r="Q391">
        <v>192742.09875842358</v>
      </c>
      <c r="R391">
        <v>89147.609945357603</v>
      </c>
      <c r="S391">
        <v>1071268.9036735175</v>
      </c>
      <c r="T391">
        <v>54634.714087349435</v>
      </c>
      <c r="U391">
        <v>1698.0521999999989</v>
      </c>
      <c r="V391">
        <v>1026072049.499846</v>
      </c>
    </row>
    <row r="392" spans="1:22" x14ac:dyDescent="0.25">
      <c r="A392" t="s">
        <v>89</v>
      </c>
      <c r="B392" t="s">
        <v>2</v>
      </c>
      <c r="C392">
        <v>8.2187891223084064E-2</v>
      </c>
      <c r="D392">
        <v>1.1810000000000022E-2</v>
      </c>
      <c r="E392">
        <v>7.0377891223084008E-2</v>
      </c>
      <c r="F392">
        <v>2.9404472805770986E-2</v>
      </c>
      <c r="G392">
        <v>5.2783418417313113E-2</v>
      </c>
      <c r="H392">
        <v>0.17500000000000038</v>
      </c>
      <c r="I392">
        <v>5.1000000000000108E-2</v>
      </c>
      <c r="J392">
        <v>1182510.5104711505</v>
      </c>
      <c r="K392">
        <v>2213741.4812417417</v>
      </c>
      <c r="L392">
        <v>4620284.519067564</v>
      </c>
      <c r="M392">
        <v>4620284.5190675631</v>
      </c>
      <c r="N392">
        <v>505234.9811644149</v>
      </c>
      <c r="O392">
        <v>2891017.0105484757</v>
      </c>
      <c r="P392">
        <v>368377.27425610006</v>
      </c>
      <c r="Q392">
        <v>46069.495975414044</v>
      </c>
      <c r="R392">
        <v>21136.785281807213</v>
      </c>
      <c r="S392">
        <v>66271.575310270651</v>
      </c>
      <c r="T392">
        <v>3379.8503408238012</v>
      </c>
      <c r="U392">
        <v>117.66999999999999</v>
      </c>
      <c r="V392">
        <v>84738150.689999998</v>
      </c>
    </row>
    <row r="393" spans="1:22" x14ac:dyDescent="0.25">
      <c r="A393" t="s">
        <v>89</v>
      </c>
      <c r="B393" t="s">
        <v>3</v>
      </c>
      <c r="C393">
        <v>9.6414079458356935E-2</v>
      </c>
      <c r="D393">
        <v>1.1809999999999982E-2</v>
      </c>
      <c r="E393">
        <v>8.460407945835742E-2</v>
      </c>
      <c r="F393">
        <v>3.2961019864589325E-2</v>
      </c>
      <c r="G393">
        <v>6.3453059593767958E-2</v>
      </c>
      <c r="H393">
        <v>0.1749999999999991</v>
      </c>
      <c r="I393">
        <v>5.099999999999974E-2</v>
      </c>
      <c r="J393">
        <v>3778167.3387889462</v>
      </c>
      <c r="K393">
        <v>7305463.1069816267</v>
      </c>
      <c r="L393">
        <v>19696118.070151407</v>
      </c>
      <c r="M393">
        <v>19696118.070151437</v>
      </c>
      <c r="N393">
        <v>555067.81269836985</v>
      </c>
      <c r="O393">
        <v>10528562.633072201</v>
      </c>
      <c r="P393">
        <v>222719.32489097325</v>
      </c>
      <c r="Q393">
        <v>27922.169286482098</v>
      </c>
      <c r="R393">
        <v>12782.716203050222</v>
      </c>
      <c r="S393">
        <v>277491.53407978656</v>
      </c>
      <c r="T393">
        <v>14152.068238069107</v>
      </c>
      <c r="U393">
        <v>462.21940000000001</v>
      </c>
      <c r="V393">
        <v>271106891.60730952</v>
      </c>
    </row>
    <row r="394" spans="1:22" x14ac:dyDescent="0.25">
      <c r="A394" t="s">
        <v>89</v>
      </c>
      <c r="B394" t="s">
        <v>4</v>
      </c>
      <c r="C394">
        <v>0.10837990834923934</v>
      </c>
      <c r="D394">
        <v>1.1810000000000024E-2</v>
      </c>
      <c r="E394">
        <v>9.6569908349239508E-2</v>
      </c>
      <c r="F394">
        <v>3.5952477087309809E-2</v>
      </c>
      <c r="G394">
        <v>7.2427431261929617E-2</v>
      </c>
      <c r="H394">
        <v>0.17500000000000032</v>
      </c>
      <c r="I394">
        <v>5.1000000000000094E-2</v>
      </c>
      <c r="J394">
        <v>926549.45797491516</v>
      </c>
      <c r="K394">
        <v>2001137.7786070975</v>
      </c>
      <c r="L394">
        <v>5550710.2360753156</v>
      </c>
      <c r="M394">
        <v>5550710.2360753166</v>
      </c>
      <c r="N394">
        <v>113175.77493649442</v>
      </c>
      <c r="O394">
        <v>2814511.4616455189</v>
      </c>
      <c r="P394">
        <v>26692.370839370429</v>
      </c>
      <c r="Q394">
        <v>3276.6528956137981</v>
      </c>
      <c r="R394">
        <v>1528.4202104841952</v>
      </c>
      <c r="S394">
        <v>77714.872493840812</v>
      </c>
      <c r="T394">
        <v>3963.4584971858817</v>
      </c>
      <c r="U394">
        <v>126.65839999999997</v>
      </c>
      <c r="V394">
        <v>66496194.452884607</v>
      </c>
    </row>
    <row r="395" spans="1:22" x14ac:dyDescent="0.25">
      <c r="A395" t="s">
        <v>89</v>
      </c>
      <c r="B395" t="s">
        <v>5</v>
      </c>
      <c r="C395">
        <v>0.10503893933277848</v>
      </c>
      <c r="D395">
        <v>1.1810000000000053E-2</v>
      </c>
      <c r="E395">
        <v>9.3228939332777469E-2</v>
      </c>
      <c r="F395">
        <v>3.51172348331944E-2</v>
      </c>
      <c r="G395">
        <v>6.9921704499584153E-2</v>
      </c>
      <c r="H395">
        <v>0.17500000000000046</v>
      </c>
      <c r="I395">
        <v>5.1000000000000052E-2</v>
      </c>
      <c r="J395">
        <v>7467833.5132428352</v>
      </c>
      <c r="K395">
        <v>16313185.787952852</v>
      </c>
      <c r="L395">
        <v>42421108.849229053</v>
      </c>
      <c r="M395">
        <v>42421108.849229038</v>
      </c>
      <c r="N395">
        <v>1629612.128657341</v>
      </c>
      <c r="O395">
        <v>22151407.172538318</v>
      </c>
      <c r="P395">
        <v>849531.56728190661</v>
      </c>
      <c r="Q395">
        <v>104418.61823451746</v>
      </c>
      <c r="R395">
        <v>48651.45946133761</v>
      </c>
      <c r="S395">
        <v>596584.66572749591</v>
      </c>
      <c r="T395">
        <v>30425.81795210229</v>
      </c>
      <c r="U395">
        <v>880.28639999999996</v>
      </c>
      <c r="V395">
        <v>535781677.42821395</v>
      </c>
    </row>
    <row r="396" spans="1:22" x14ac:dyDescent="0.25">
      <c r="A396" t="s">
        <v>89</v>
      </c>
      <c r="B396" t="s">
        <v>6</v>
      </c>
      <c r="C396">
        <v>7.4095233138209204E-2</v>
      </c>
      <c r="D396">
        <v>1.1809999999999994E-2</v>
      </c>
      <c r="E396">
        <v>6.2285233138209321E-2</v>
      </c>
      <c r="F396">
        <v>2.7381308284552371E-2</v>
      </c>
      <c r="G396">
        <v>4.6713924853657024E-2</v>
      </c>
      <c r="H396">
        <v>0.17500000000000021</v>
      </c>
      <c r="I396">
        <v>5.1000000000000059E-2</v>
      </c>
      <c r="J396">
        <v>692805.84515202988</v>
      </c>
      <c r="K396">
        <v>999204.03499845194</v>
      </c>
      <c r="L396">
        <v>2633563.7442394434</v>
      </c>
      <c r="M396">
        <v>2633563.7442394448</v>
      </c>
      <c r="N396">
        <v>91012.090188978706</v>
      </c>
      <c r="O396">
        <v>1600997.7899615036</v>
      </c>
      <c r="P396">
        <v>43781.392823916482</v>
      </c>
      <c r="Q396">
        <v>5701.3564237172777</v>
      </c>
      <c r="R396">
        <v>2523.6202116293211</v>
      </c>
      <c r="S396">
        <v>37112.959780890196</v>
      </c>
      <c r="T396">
        <v>1892.7609488254011</v>
      </c>
      <c r="U396">
        <v>81.695400000000006</v>
      </c>
      <c r="V396">
        <v>49621354.07115382</v>
      </c>
    </row>
    <row r="397" spans="1:22" x14ac:dyDescent="0.25">
      <c r="A397" t="s">
        <v>89</v>
      </c>
      <c r="B397" t="s">
        <v>7</v>
      </c>
      <c r="C397">
        <v>8.6917622857258764E-2</v>
      </c>
      <c r="D397">
        <v>1.1809999999999996E-2</v>
      </c>
      <c r="E397">
        <v>7.5107622857258791E-2</v>
      </c>
      <c r="F397">
        <v>3.0586905714314706E-2</v>
      </c>
      <c r="G397">
        <v>5.633071714294411E-2</v>
      </c>
      <c r="H397">
        <v>0.17500000000000002</v>
      </c>
      <c r="I397">
        <v>5.099999999999999E-2</v>
      </c>
      <c r="J397">
        <v>255591.27152175971</v>
      </c>
      <c r="K397">
        <v>469885.6061778267</v>
      </c>
      <c r="L397">
        <v>1133893.6508119907</v>
      </c>
      <c r="M397">
        <v>1133893.65081199</v>
      </c>
      <c r="N397">
        <v>68940.791930372478</v>
      </c>
      <c r="O397">
        <v>656536.08576921397</v>
      </c>
      <c r="P397">
        <v>44148.323019066323</v>
      </c>
      <c r="Q397">
        <v>5353.8059426789105</v>
      </c>
      <c r="R397">
        <v>2524.6085770490067</v>
      </c>
      <c r="S397">
        <v>16093.296281235171</v>
      </c>
      <c r="T397">
        <v>820.75811034299363</v>
      </c>
      <c r="U397">
        <v>29.522599999999994</v>
      </c>
      <c r="V397">
        <v>18327781.250286538</v>
      </c>
    </row>
    <row r="398" spans="1:22" x14ac:dyDescent="0.25">
      <c r="A398" t="s">
        <v>90</v>
      </c>
      <c r="B398" t="s">
        <v>1</v>
      </c>
      <c r="C398">
        <v>8.5103613595156904E-2</v>
      </c>
      <c r="D398">
        <v>1.1810000000000027E-2</v>
      </c>
      <c r="E398">
        <v>7.3293613595156765E-2</v>
      </c>
      <c r="F398">
        <v>3.0133403398789237E-2</v>
      </c>
      <c r="G398">
        <v>5.4970210196367643E-2</v>
      </c>
      <c r="H398">
        <v>0.17500000000000032</v>
      </c>
      <c r="I398">
        <v>5.1000000000000059E-2</v>
      </c>
      <c r="J398">
        <v>1329818.5573567294</v>
      </c>
      <c r="K398">
        <v>2508409.5528345387</v>
      </c>
      <c r="L398">
        <v>5707940.9627396967</v>
      </c>
      <c r="M398">
        <v>5707940.9627396977</v>
      </c>
      <c r="N398">
        <v>454321.92394097848</v>
      </c>
      <c r="O398">
        <v>3383906.1862502894</v>
      </c>
      <c r="P398">
        <v>313527.29250005825</v>
      </c>
      <c r="Q398">
        <v>38258.439173703176</v>
      </c>
      <c r="R398">
        <v>17941.072315361835</v>
      </c>
      <c r="S398">
        <v>80490.123645913001</v>
      </c>
      <c r="T398">
        <v>4104.9963059415622</v>
      </c>
      <c r="U398">
        <v>152.00030000000001</v>
      </c>
      <c r="V398">
        <v>95324592.062115371</v>
      </c>
    </row>
    <row r="399" spans="1:22" x14ac:dyDescent="0.25">
      <c r="A399" t="s">
        <v>90</v>
      </c>
      <c r="B399" t="s">
        <v>2</v>
      </c>
      <c r="C399">
        <v>6.9214018859790283E-2</v>
      </c>
      <c r="D399">
        <v>1.1809999999999996E-2</v>
      </c>
      <c r="E399">
        <v>5.7404018859790254E-2</v>
      </c>
      <c r="F399">
        <v>2.6161004714947571E-2</v>
      </c>
      <c r="G399">
        <v>4.3053014144842701E-2</v>
      </c>
      <c r="H399">
        <v>0.17499999999999999</v>
      </c>
      <c r="I399">
        <v>5.1000000000000018E-2</v>
      </c>
      <c r="J399">
        <v>182921.66154513095</v>
      </c>
      <c r="K399">
        <v>293247.77339220513</v>
      </c>
      <c r="L399">
        <v>576936.85985155916</v>
      </c>
      <c r="M399">
        <v>576936.85985155927</v>
      </c>
      <c r="N399">
        <v>75701.615081263997</v>
      </c>
      <c r="O399">
        <v>400467.81985607196</v>
      </c>
      <c r="P399">
        <v>56381.366622273614</v>
      </c>
      <c r="Q399">
        <v>7323.7218399230214</v>
      </c>
      <c r="R399">
        <v>3248.9595115720281</v>
      </c>
      <c r="S399">
        <v>8323.0895409089862</v>
      </c>
      <c r="T399">
        <v>424.47756658635825</v>
      </c>
      <c r="U399">
        <v>19.729999999999997</v>
      </c>
      <c r="V399">
        <v>13081516.153846154</v>
      </c>
    </row>
    <row r="400" spans="1:22" x14ac:dyDescent="0.25">
      <c r="A400" t="s">
        <v>90</v>
      </c>
      <c r="B400" t="s">
        <v>3</v>
      </c>
      <c r="C400">
        <v>8.8936942953753206E-2</v>
      </c>
      <c r="D400">
        <v>1.1809999999999996E-2</v>
      </c>
      <c r="E400">
        <v>7.7126942953753219E-2</v>
      </c>
      <c r="F400">
        <v>3.1091735738438292E-2</v>
      </c>
      <c r="G400">
        <v>5.7845207215314907E-2</v>
      </c>
      <c r="H400">
        <v>0.17499999999999996</v>
      </c>
      <c r="I400">
        <v>5.0999999999999997E-2</v>
      </c>
      <c r="J400">
        <v>239269.31185266093</v>
      </c>
      <c r="K400">
        <v>416363.68620189832</v>
      </c>
      <c r="L400">
        <v>1126927.1926608826</v>
      </c>
      <c r="M400">
        <v>1126927.1926608821</v>
      </c>
      <c r="N400">
        <v>30540.966486203019</v>
      </c>
      <c r="O400">
        <v>625092.03156835609</v>
      </c>
      <c r="P400">
        <v>11806.088531597055</v>
      </c>
      <c r="Q400">
        <v>1416.7306237916468</v>
      </c>
      <c r="R400">
        <v>674.36377692482381</v>
      </c>
      <c r="S400">
        <v>15836.140393805472</v>
      </c>
      <c r="T400">
        <v>807.643160084079</v>
      </c>
      <c r="U400">
        <v>28.172700000000003</v>
      </c>
      <c r="V400">
        <v>17151684.387499999</v>
      </c>
    </row>
    <row r="401" spans="1:22" x14ac:dyDescent="0.25">
      <c r="A401" t="s">
        <v>90</v>
      </c>
      <c r="B401" t="s">
        <v>4</v>
      </c>
      <c r="C401">
        <v>9.6890162735959337E-2</v>
      </c>
      <c r="D401">
        <v>1.1809999999999996E-2</v>
      </c>
      <c r="E401">
        <v>8.5080162735959336E-2</v>
      </c>
      <c r="F401">
        <v>3.3080040683989835E-2</v>
      </c>
      <c r="G401">
        <v>6.3810122051969467E-2</v>
      </c>
      <c r="H401">
        <v>0.17499999999999993</v>
      </c>
      <c r="I401">
        <v>5.0999999999999997E-2</v>
      </c>
      <c r="J401">
        <v>160161.24603397754</v>
      </c>
      <c r="K401">
        <v>303576.86128831585</v>
      </c>
      <c r="L401">
        <v>827723.7607923816</v>
      </c>
      <c r="M401">
        <v>827723.76079238183</v>
      </c>
      <c r="N401">
        <v>20751.705768141313</v>
      </c>
      <c r="O401">
        <v>442986.40155415202</v>
      </c>
      <c r="P401">
        <v>7201.9350488817254</v>
      </c>
      <c r="Q401">
        <v>941.43843431181722</v>
      </c>
      <c r="R401">
        <v>415.31204764287065</v>
      </c>
      <c r="S401">
        <v>11601.351319985715</v>
      </c>
      <c r="T401">
        <v>591.66891731927137</v>
      </c>
      <c r="U401">
        <v>22.008299999999998</v>
      </c>
      <c r="V401">
        <v>11460907.833076922</v>
      </c>
    </row>
    <row r="402" spans="1:22" x14ac:dyDescent="0.25">
      <c r="A402" t="s">
        <v>90</v>
      </c>
      <c r="B402" t="s">
        <v>5</v>
      </c>
      <c r="C402">
        <v>8.436724790172169E-2</v>
      </c>
      <c r="D402">
        <v>1.1809999999999989E-2</v>
      </c>
      <c r="E402">
        <v>7.2557247901721633E-2</v>
      </c>
      <c r="F402">
        <v>2.9949311975430406E-2</v>
      </c>
      <c r="G402">
        <v>5.4417935926291225E-2</v>
      </c>
      <c r="H402">
        <v>0.17500000000000016</v>
      </c>
      <c r="I402">
        <v>5.1000000000000045E-2</v>
      </c>
      <c r="J402">
        <v>719289.54221440316</v>
      </c>
      <c r="K402">
        <v>1449531.1836094789</v>
      </c>
      <c r="L402">
        <v>3046799.4391306648</v>
      </c>
      <c r="M402">
        <v>3046799.4391306639</v>
      </c>
      <c r="N402">
        <v>325448.52792444313</v>
      </c>
      <c r="O402">
        <v>1843372.1978994398</v>
      </c>
      <c r="P402">
        <v>238137.90229730587</v>
      </c>
      <c r="Q402">
        <v>28576.548275676701</v>
      </c>
      <c r="R402">
        <v>13602.43697922211</v>
      </c>
      <c r="S402">
        <v>42941.617861311526</v>
      </c>
      <c r="T402">
        <v>2190.0225109268872</v>
      </c>
      <c r="U402">
        <v>78.215300000000013</v>
      </c>
      <c r="V402">
        <v>51620210.626153827</v>
      </c>
    </row>
    <row r="403" spans="1:22" x14ac:dyDescent="0.25">
      <c r="A403" t="s">
        <v>90</v>
      </c>
      <c r="B403" t="s">
        <v>6</v>
      </c>
      <c r="U403">
        <v>2.3740000000000001</v>
      </c>
    </row>
    <row r="404" spans="1:22" x14ac:dyDescent="0.25">
      <c r="A404" t="s">
        <v>90</v>
      </c>
      <c r="B404" t="s">
        <v>7</v>
      </c>
      <c r="U404">
        <v>1.5</v>
      </c>
    </row>
    <row r="405" spans="1:22" x14ac:dyDescent="0.25">
      <c r="A405" t="s">
        <v>91</v>
      </c>
      <c r="B405" t="s">
        <v>1</v>
      </c>
      <c r="C405">
        <v>6.6695817099819921E-2</v>
      </c>
      <c r="D405">
        <v>1.1810000000000013E-2</v>
      </c>
      <c r="E405">
        <v>5.488581709981994E-2</v>
      </c>
      <c r="F405">
        <v>2.5531454274954946E-2</v>
      </c>
      <c r="G405">
        <v>4.1164362824864929E-2</v>
      </c>
      <c r="H405">
        <v>0.17499999999999996</v>
      </c>
      <c r="I405">
        <v>5.099999999999999E-2</v>
      </c>
      <c r="J405">
        <v>1634707.2867221432</v>
      </c>
      <c r="K405">
        <v>2149509.198925111</v>
      </c>
      <c r="L405">
        <v>5323467.5221456848</v>
      </c>
      <c r="M405">
        <v>5323467.5221456774</v>
      </c>
      <c r="N405">
        <v>281265.01865741005</v>
      </c>
      <c r="O405">
        <v>3502951.466989845</v>
      </c>
      <c r="P405">
        <v>172056.41610277499</v>
      </c>
      <c r="Q405">
        <v>20733.963354308042</v>
      </c>
      <c r="R405">
        <v>9832.3093523112329</v>
      </c>
      <c r="S405">
        <v>74826.193956250034</v>
      </c>
      <c r="T405">
        <v>3816.1358917687553</v>
      </c>
      <c r="U405">
        <v>195.80368732394379</v>
      </c>
      <c r="V405">
        <v>117239224.12807691</v>
      </c>
    </row>
    <row r="406" spans="1:22" x14ac:dyDescent="0.25">
      <c r="A406" t="s">
        <v>91</v>
      </c>
      <c r="B406" t="s">
        <v>2</v>
      </c>
      <c r="C406">
        <v>4.5145151284845052E-2</v>
      </c>
      <c r="D406">
        <v>1.1809999999999996E-2</v>
      </c>
      <c r="E406">
        <v>3.3335151284845044E-2</v>
      </c>
      <c r="F406">
        <v>2.0143787821211265E-2</v>
      </c>
      <c r="G406">
        <v>2.500136346363379E-2</v>
      </c>
      <c r="H406">
        <v>0.17499999999999993</v>
      </c>
      <c r="I406">
        <v>5.1000000000000011E-2</v>
      </c>
      <c r="J406">
        <v>198270.92025814252</v>
      </c>
      <c r="K406">
        <v>192214.83467725295</v>
      </c>
      <c r="L406">
        <v>350372.3988214439</v>
      </c>
      <c r="M406">
        <v>350372.3988214439</v>
      </c>
      <c r="N406">
        <v>56568.026302578684</v>
      </c>
      <c r="O406">
        <v>333917.72863281681</v>
      </c>
      <c r="P406">
        <v>43447.962261652072</v>
      </c>
      <c r="Q406">
        <v>5266.9618797921476</v>
      </c>
      <c r="R406">
        <v>2484.4611312136553</v>
      </c>
      <c r="S406">
        <v>5108.1265746154768</v>
      </c>
      <c r="T406">
        <v>260.51445530538922</v>
      </c>
      <c r="U406">
        <v>19.75</v>
      </c>
      <c r="V406">
        <v>14213646.250000002</v>
      </c>
    </row>
    <row r="407" spans="1:22" x14ac:dyDescent="0.25">
      <c r="A407" t="s">
        <v>91</v>
      </c>
      <c r="B407" t="s">
        <v>3</v>
      </c>
      <c r="C407">
        <v>5.6152175219660497E-2</v>
      </c>
      <c r="D407">
        <v>1.1809999999999998E-2</v>
      </c>
      <c r="E407">
        <v>4.4342175219660475E-2</v>
      </c>
      <c r="F407">
        <v>2.2895543804915122E-2</v>
      </c>
      <c r="G407">
        <v>3.3256631414745386E-2</v>
      </c>
      <c r="H407">
        <v>0.17500000000000002</v>
      </c>
      <c r="I407">
        <v>5.1000000000000031E-2</v>
      </c>
      <c r="J407">
        <v>498035.47258899792</v>
      </c>
      <c r="K407">
        <v>487868.13148913707</v>
      </c>
      <c r="L407">
        <v>1364655.3227137809</v>
      </c>
      <c r="M407">
        <v>1364655.3227137811</v>
      </c>
      <c r="N407">
        <v>24737.267938407953</v>
      </c>
      <c r="O407">
        <v>961166.33613972715</v>
      </c>
      <c r="P407">
        <v>3945.216980731047</v>
      </c>
      <c r="Q407">
        <v>501.73401207900099</v>
      </c>
      <c r="R407">
        <v>226.79450063331242</v>
      </c>
      <c r="S407">
        <v>19089.935723086983</v>
      </c>
      <c r="T407">
        <v>973.58672187743593</v>
      </c>
      <c r="U407">
        <v>60.975300000000004</v>
      </c>
      <c r="V407">
        <v>35730594.228846148</v>
      </c>
    </row>
    <row r="408" spans="1:22" x14ac:dyDescent="0.25">
      <c r="A408" t="s">
        <v>91</v>
      </c>
      <c r="B408" t="s">
        <v>4</v>
      </c>
      <c r="C408">
        <v>7.2779105251577061E-2</v>
      </c>
      <c r="D408">
        <v>1.1809999999999994E-2</v>
      </c>
      <c r="E408">
        <v>6.0969105251577067E-2</v>
      </c>
      <c r="F408">
        <v>2.7052276312894263E-2</v>
      </c>
      <c r="G408">
        <v>4.5726828938682809E-2</v>
      </c>
      <c r="H408">
        <v>0.17499999999999996</v>
      </c>
      <c r="I408">
        <v>5.1000000000000004E-2</v>
      </c>
      <c r="J408">
        <v>146881.97224625829</v>
      </c>
      <c r="K408">
        <v>198253.71667089208</v>
      </c>
      <c r="L408">
        <v>559281.97568621614</v>
      </c>
      <c r="M408">
        <v>559281.97568621626</v>
      </c>
      <c r="N408">
        <v>8869.7935816150275</v>
      </c>
      <c r="O408">
        <v>336265.8953355354</v>
      </c>
      <c r="P408">
        <v>576.53924918114592</v>
      </c>
      <c r="Q408">
        <v>69.184709901737506</v>
      </c>
      <c r="R408">
        <v>32.93192191322705</v>
      </c>
      <c r="S408">
        <v>7793.6609901227184</v>
      </c>
      <c r="T408">
        <v>397.47671049625865</v>
      </c>
      <c r="U408">
        <v>20.773300000000003</v>
      </c>
      <c r="V408">
        <v>10522491.719230769</v>
      </c>
    </row>
    <row r="409" spans="1:22" x14ac:dyDescent="0.25">
      <c r="A409" t="s">
        <v>91</v>
      </c>
      <c r="B409" t="s">
        <v>5</v>
      </c>
      <c r="C409">
        <v>8.1735597565939608E-2</v>
      </c>
      <c r="D409">
        <v>1.1809999999999996E-2</v>
      </c>
      <c r="E409">
        <v>6.9925597565939676E-2</v>
      </c>
      <c r="F409">
        <v>2.929139939148491E-2</v>
      </c>
      <c r="G409">
        <v>5.2444198174454726E-2</v>
      </c>
      <c r="H409">
        <v>0.17500000000000013</v>
      </c>
      <c r="I409">
        <v>5.1000000000000038E-2</v>
      </c>
      <c r="J409">
        <v>692094.07509537169</v>
      </c>
      <c r="K409">
        <v>1195074.3863379254</v>
      </c>
      <c r="L409">
        <v>2842353.3884078609</v>
      </c>
      <c r="M409">
        <v>2842353.3884078609</v>
      </c>
      <c r="N409">
        <v>185717.44265147974</v>
      </c>
      <c r="O409">
        <v>1701451.018781818</v>
      </c>
      <c r="P409">
        <v>122115.76568239881</v>
      </c>
      <c r="Q409">
        <v>14659.570921077731</v>
      </c>
      <c r="R409">
        <v>6975.5421667773044</v>
      </c>
      <c r="S409">
        <v>39930.127384610001</v>
      </c>
      <c r="T409">
        <v>2036.4364966151104</v>
      </c>
      <c r="U409">
        <v>81.098387323943655</v>
      </c>
      <c r="V409">
        <v>49663690.674230754</v>
      </c>
    </row>
    <row r="410" spans="1:22" x14ac:dyDescent="0.25">
      <c r="A410" t="s">
        <v>91</v>
      </c>
      <c r="B410" t="s">
        <v>6</v>
      </c>
      <c r="U410">
        <v>5.95</v>
      </c>
    </row>
    <row r="411" spans="1:22" x14ac:dyDescent="0.25">
      <c r="A411" t="s">
        <v>91</v>
      </c>
      <c r="B411" t="s">
        <v>7</v>
      </c>
      <c r="U411">
        <v>7.2567000000000004</v>
      </c>
    </row>
    <row r="412" spans="1:22" x14ac:dyDescent="0.25">
      <c r="A412" t="s">
        <v>92</v>
      </c>
      <c r="B412" t="s">
        <v>1</v>
      </c>
      <c r="C412">
        <v>9.9816158534318578E-2</v>
      </c>
      <c r="D412">
        <v>1.1809999999999942E-2</v>
      </c>
      <c r="E412">
        <v>8.8006158534318882E-2</v>
      </c>
      <c r="F412">
        <v>3.3811539633579871E-2</v>
      </c>
      <c r="G412">
        <v>6.6004618900739401E-2</v>
      </c>
      <c r="H412">
        <v>0.17499999999999885</v>
      </c>
      <c r="I412">
        <v>5.0999999999999754E-2</v>
      </c>
      <c r="J412">
        <v>5835983.3988421215</v>
      </c>
      <c r="K412">
        <v>11973524.653353421</v>
      </c>
      <c r="L412">
        <v>31229532.647258606</v>
      </c>
      <c r="M412">
        <v>31229532.647258602</v>
      </c>
      <c r="N412">
        <v>1172760.3282004241</v>
      </c>
      <c r="O412">
        <v>16636747.723995132</v>
      </c>
      <c r="P412">
        <v>601813.54253733228</v>
      </c>
      <c r="Q412">
        <v>74274.186695145399</v>
      </c>
      <c r="R412">
        <v>34480.474190856359</v>
      </c>
      <c r="S412">
        <v>439764.15297531948</v>
      </c>
      <c r="T412">
        <v>22427.971801741252</v>
      </c>
      <c r="U412">
        <v>705.73466634043973</v>
      </c>
      <c r="V412">
        <v>418747689.08454412</v>
      </c>
    </row>
    <row r="413" spans="1:22" x14ac:dyDescent="0.25">
      <c r="A413" t="s">
        <v>92</v>
      </c>
      <c r="B413" t="s">
        <v>2</v>
      </c>
      <c r="C413">
        <v>7.6112463046462228E-2</v>
      </c>
      <c r="D413">
        <v>1.1809999999999994E-2</v>
      </c>
      <c r="E413">
        <v>6.4302463046462227E-2</v>
      </c>
      <c r="F413">
        <v>2.7885615761615558E-2</v>
      </c>
      <c r="G413">
        <v>4.8226847284846677E-2</v>
      </c>
      <c r="H413">
        <v>0.17499999999999996</v>
      </c>
      <c r="I413">
        <v>5.099999999999999E-2</v>
      </c>
      <c r="J413">
        <v>334070.37835157337</v>
      </c>
      <c r="K413">
        <v>603866.37583896611</v>
      </c>
      <c r="L413">
        <v>1191733.7407910514</v>
      </c>
      <c r="M413">
        <v>1191733.7407910519</v>
      </c>
      <c r="N413">
        <v>154966.3466814619</v>
      </c>
      <c r="O413">
        <v>782970.40750907781</v>
      </c>
      <c r="P413">
        <v>115964.42683011404</v>
      </c>
      <c r="Q413">
        <v>14421.536543079797</v>
      </c>
      <c r="R413">
        <v>6649.6841320328849</v>
      </c>
      <c r="S413">
        <v>17060.608160071475</v>
      </c>
      <c r="T413">
        <v>870.09101616364535</v>
      </c>
      <c r="U413">
        <v>34.299999999999997</v>
      </c>
      <c r="V413">
        <v>23933060.887692299</v>
      </c>
    </row>
    <row r="414" spans="1:22" x14ac:dyDescent="0.25">
      <c r="A414" t="s">
        <v>92</v>
      </c>
      <c r="B414" t="s">
        <v>3</v>
      </c>
      <c r="C414">
        <v>0.10339643193404414</v>
      </c>
      <c r="D414">
        <v>1.1810000000000034E-2</v>
      </c>
      <c r="E414">
        <v>9.1586431934044171E-2</v>
      </c>
      <c r="F414">
        <v>3.4706607983511099E-2</v>
      </c>
      <c r="G414">
        <v>6.8689823950533191E-2</v>
      </c>
      <c r="H414">
        <v>0.17499999999999996</v>
      </c>
      <c r="I414">
        <v>5.1000000000000059E-2</v>
      </c>
      <c r="J414">
        <v>1672620.3275500126</v>
      </c>
      <c r="K414">
        <v>3490785.6766634607</v>
      </c>
      <c r="L414">
        <v>9491388.7585262526</v>
      </c>
      <c r="M414">
        <v>9491388.7585262563</v>
      </c>
      <c r="N414">
        <v>245242.06786603201</v>
      </c>
      <c r="O414">
        <v>4918163.9363474417</v>
      </c>
      <c r="P414">
        <v>88663.752736514609</v>
      </c>
      <c r="Q414">
        <v>11093.930607297229</v>
      </c>
      <c r="R414">
        <v>5087.6418505344045</v>
      </c>
      <c r="S414">
        <v>133583.960677152</v>
      </c>
      <c r="T414">
        <v>6812.7819945347464</v>
      </c>
      <c r="U414">
        <v>205.52170000000004</v>
      </c>
      <c r="V414">
        <v>120034826.84365395</v>
      </c>
    </row>
    <row r="415" spans="1:22" x14ac:dyDescent="0.25">
      <c r="A415" t="s">
        <v>92</v>
      </c>
      <c r="B415" t="s">
        <v>4</v>
      </c>
      <c r="C415">
        <v>0.10671558729644214</v>
      </c>
      <c r="D415">
        <v>1.1809999999999998E-2</v>
      </c>
      <c r="E415">
        <v>9.4905587296442023E-2</v>
      </c>
      <c r="F415">
        <v>3.5536396824110514E-2</v>
      </c>
      <c r="G415">
        <v>7.1179190472331594E-2</v>
      </c>
      <c r="H415">
        <v>0.17500000000000013</v>
      </c>
      <c r="I415">
        <v>5.1000000000000059E-2</v>
      </c>
      <c r="J415">
        <v>458625.47660138865</v>
      </c>
      <c r="K415">
        <v>966277.17967302247</v>
      </c>
      <c r="L415">
        <v>2725329.1062981617</v>
      </c>
      <c r="M415">
        <v>2725329.1062981612</v>
      </c>
      <c r="N415">
        <v>43375.608180226292</v>
      </c>
      <c r="O415">
        <v>1381527.0480941848</v>
      </c>
      <c r="P415">
        <v>2748.7450949330055</v>
      </c>
      <c r="Q415">
        <v>329.84941139196064</v>
      </c>
      <c r="R415">
        <v>157.00831982257327</v>
      </c>
      <c r="S415">
        <v>38192.203001026784</v>
      </c>
      <c r="T415">
        <v>1947.8023530523662</v>
      </c>
      <c r="U415">
        <v>63.281699999999994</v>
      </c>
      <c r="V415">
        <v>32961683.969999995</v>
      </c>
    </row>
    <row r="416" spans="1:22" x14ac:dyDescent="0.25">
      <c r="A416" t="s">
        <v>92</v>
      </c>
      <c r="B416" t="s">
        <v>5</v>
      </c>
      <c r="C416">
        <v>0.10387039930882006</v>
      </c>
      <c r="D416">
        <v>1.1810000000000031E-2</v>
      </c>
      <c r="E416">
        <v>9.2060399308820096E-2</v>
      </c>
      <c r="F416">
        <v>3.482509982720515E-2</v>
      </c>
      <c r="G416">
        <v>6.9045299481615099E-2</v>
      </c>
      <c r="H416">
        <v>0.17499999999999938</v>
      </c>
      <c r="I416">
        <v>5.0999999999999997E-2</v>
      </c>
      <c r="J416">
        <v>2878180.1401360608</v>
      </c>
      <c r="K416">
        <v>6194928.9163633492</v>
      </c>
      <c r="L416">
        <v>16061264.67408561</v>
      </c>
      <c r="M416">
        <v>16061264.674085604</v>
      </c>
      <c r="N416">
        <v>630880.51875110902</v>
      </c>
      <c r="O416">
        <v>8442228.537748307</v>
      </c>
      <c r="P416">
        <v>333494.36426886579</v>
      </c>
      <c r="Q416">
        <v>40731.095952476775</v>
      </c>
      <c r="R416">
        <v>19085.498471288473</v>
      </c>
      <c r="S416">
        <v>226041.4462973146</v>
      </c>
      <c r="T416">
        <v>11528.113761163029</v>
      </c>
      <c r="U416">
        <v>341.02126634043975</v>
      </c>
      <c r="V416">
        <v>206565252.80204341</v>
      </c>
    </row>
    <row r="417" spans="1:22" x14ac:dyDescent="0.25">
      <c r="A417" t="s">
        <v>92</v>
      </c>
      <c r="B417" t="s">
        <v>6</v>
      </c>
      <c r="C417">
        <v>6.267488544829472E-2</v>
      </c>
      <c r="D417">
        <v>1.1809999999999987E-2</v>
      </c>
      <c r="E417">
        <v>5.0864885448294705E-2</v>
      </c>
      <c r="F417">
        <v>2.4526221362073646E-2</v>
      </c>
      <c r="G417">
        <v>3.8148664086221099E-2</v>
      </c>
      <c r="H417">
        <v>0.17499999999999999</v>
      </c>
      <c r="I417">
        <v>5.099999999999999E-2</v>
      </c>
      <c r="J417">
        <v>334496.87321977993</v>
      </c>
      <c r="K417">
        <v>385496.97243705933</v>
      </c>
      <c r="L417">
        <v>1024495.5124413604</v>
      </c>
      <c r="M417">
        <v>1024495.5124413609</v>
      </c>
      <c r="N417">
        <v>32998.851217454532</v>
      </c>
      <c r="O417">
        <v>686994.99443938455</v>
      </c>
      <c r="P417">
        <v>14913.293232172347</v>
      </c>
      <c r="Q417">
        <v>2132.6009322006457</v>
      </c>
      <c r="R417">
        <v>869.34060238302254</v>
      </c>
      <c r="S417">
        <v>14351.680733300314</v>
      </c>
      <c r="T417">
        <v>731.93571739831577</v>
      </c>
      <c r="U417">
        <v>43.56</v>
      </c>
      <c r="V417">
        <v>23957120.449230757</v>
      </c>
    </row>
    <row r="418" spans="1:22" x14ac:dyDescent="0.25">
      <c r="A418" t="s">
        <v>92</v>
      </c>
      <c r="B418" t="s">
        <v>7</v>
      </c>
      <c r="C418">
        <v>9.294063671819508E-2</v>
      </c>
      <c r="D418">
        <v>1.1809999999999994E-2</v>
      </c>
      <c r="E418">
        <v>8.1130636718195037E-2</v>
      </c>
      <c r="F418">
        <v>3.2092659179548767E-2</v>
      </c>
      <c r="G418">
        <v>6.0847977538646285E-2</v>
      </c>
      <c r="H418">
        <v>0.17499999999999991</v>
      </c>
      <c r="I418">
        <v>5.1000000000000004E-2</v>
      </c>
      <c r="J418">
        <v>157990.20298330288</v>
      </c>
      <c r="K418">
        <v>332169.53237754654</v>
      </c>
      <c r="L418">
        <v>735320.85511619993</v>
      </c>
      <c r="M418">
        <v>735320.85511619982</v>
      </c>
      <c r="N418">
        <v>65296.935504110006</v>
      </c>
      <c r="O418">
        <v>424862.79985673953</v>
      </c>
      <c r="P418">
        <v>46028.960374732596</v>
      </c>
      <c r="Q418">
        <v>5565.1732486989931</v>
      </c>
      <c r="R418">
        <v>2631.3008147950109</v>
      </c>
      <c r="S418">
        <v>10534.254106454255</v>
      </c>
      <c r="T418">
        <v>537.24695942916696</v>
      </c>
      <c r="U418">
        <v>18.05</v>
      </c>
      <c r="V418">
        <v>11295744.131923076</v>
      </c>
    </row>
    <row r="419" spans="1:22" x14ac:dyDescent="0.25">
      <c r="A419" t="s">
        <v>93</v>
      </c>
      <c r="B419" t="s">
        <v>1</v>
      </c>
      <c r="C419">
        <v>0.10048305448079506</v>
      </c>
      <c r="D419">
        <v>1.1810000000000011E-2</v>
      </c>
      <c r="E419">
        <v>8.8673054480794947E-2</v>
      </c>
      <c r="F419">
        <v>3.3978263620198741E-2</v>
      </c>
      <c r="G419">
        <v>6.6504790860596227E-2</v>
      </c>
      <c r="H419">
        <v>0.17500000000000016</v>
      </c>
      <c r="I419">
        <v>5.1000000000000059E-2</v>
      </c>
      <c r="J419">
        <v>1019647.1329988193</v>
      </c>
      <c r="K419">
        <v>2140392.6955131982</v>
      </c>
      <c r="L419">
        <v>5529630.5753456596</v>
      </c>
      <c r="M419">
        <v>5529630.5753456634</v>
      </c>
      <c r="N419">
        <v>222886.87779848417</v>
      </c>
      <c r="O419">
        <v>2937152.9507135353</v>
      </c>
      <c r="P419">
        <v>119342.46862445452</v>
      </c>
      <c r="Q419">
        <v>14898.199754304916</v>
      </c>
      <c r="R419">
        <v>6846.2740873167295</v>
      </c>
      <c r="S419">
        <v>77830.575958523739</v>
      </c>
      <c r="T419">
        <v>3969.3593738847103</v>
      </c>
      <c r="U419">
        <v>124.89275921463056</v>
      </c>
      <c r="V419">
        <v>73111807.208461553</v>
      </c>
    </row>
    <row r="420" spans="1:22" x14ac:dyDescent="0.25">
      <c r="A420" t="s">
        <v>93</v>
      </c>
      <c r="B420" t="s">
        <v>2</v>
      </c>
      <c r="U420">
        <v>9.5</v>
      </c>
    </row>
    <row r="421" spans="1:22" x14ac:dyDescent="0.25">
      <c r="A421" t="s">
        <v>93</v>
      </c>
      <c r="B421" t="s">
        <v>3</v>
      </c>
      <c r="C421">
        <v>0.10060784672436823</v>
      </c>
      <c r="D421">
        <v>1.1809999999999999E-2</v>
      </c>
      <c r="E421">
        <v>8.8797846724368315E-2</v>
      </c>
      <c r="F421">
        <v>3.4009461681092069E-2</v>
      </c>
      <c r="G421">
        <v>6.6598385043276184E-2</v>
      </c>
      <c r="H421">
        <v>0.17499999999999999</v>
      </c>
      <c r="I421">
        <v>5.1000000000000011E-2</v>
      </c>
      <c r="J421">
        <v>316963.01020954584</v>
      </c>
      <c r="K421">
        <v>666766.15898376086</v>
      </c>
      <c r="L421">
        <v>1751531.0125932228</v>
      </c>
      <c r="M421">
        <v>1751531.0125932228</v>
      </c>
      <c r="N421">
        <v>62191.866089515039</v>
      </c>
      <c r="O421">
        <v>921537.30310379155</v>
      </c>
      <c r="P421">
        <v>30394.285376412059</v>
      </c>
      <c r="Q421">
        <v>3991.9742727028197</v>
      </c>
      <c r="R421">
        <v>1753.6992421048585</v>
      </c>
      <c r="S421">
        <v>24787.73282425831</v>
      </c>
      <c r="T421">
        <v>1264.1743740371746</v>
      </c>
      <c r="U421">
        <v>39.297722670025173</v>
      </c>
      <c r="V421">
        <v>22741597.111923069</v>
      </c>
    </row>
    <row r="422" spans="1:22" x14ac:dyDescent="0.25">
      <c r="A422" t="s">
        <v>93</v>
      </c>
      <c r="B422" t="s">
        <v>4</v>
      </c>
      <c r="C422">
        <v>0.12192031900878318</v>
      </c>
      <c r="D422">
        <v>1.1809999999999998E-2</v>
      </c>
      <c r="E422">
        <v>0.11011031900878311</v>
      </c>
      <c r="F422">
        <v>3.9337579752195775E-2</v>
      </c>
      <c r="G422">
        <v>8.2582739256587365E-2</v>
      </c>
      <c r="H422">
        <v>0.17499999999999996</v>
      </c>
      <c r="I422">
        <v>5.1000000000000011E-2</v>
      </c>
      <c r="J422">
        <v>107314.47716204963</v>
      </c>
      <c r="K422">
        <v>260977.32555103552</v>
      </c>
      <c r="L422">
        <v>739567.23961188213</v>
      </c>
      <c r="M422">
        <v>739567.23961188225</v>
      </c>
      <c r="N422">
        <v>10841.184260306181</v>
      </c>
      <c r="O422">
        <v>357450.61845277902</v>
      </c>
      <c r="P422">
        <v>0</v>
      </c>
      <c r="Q422">
        <v>0</v>
      </c>
      <c r="R422">
        <v>0</v>
      </c>
      <c r="S422">
        <v>10315.113473174228</v>
      </c>
      <c r="T422">
        <v>526.0707871318856</v>
      </c>
      <c r="U422">
        <v>15.311300000000001</v>
      </c>
      <c r="V422">
        <v>7698840.1948076924</v>
      </c>
    </row>
    <row r="423" spans="1:22" x14ac:dyDescent="0.25">
      <c r="A423" t="s">
        <v>93</v>
      </c>
      <c r="B423" t="s">
        <v>5</v>
      </c>
      <c r="C423">
        <v>0.11169799370072023</v>
      </c>
      <c r="D423">
        <v>1.1809999999999996E-2</v>
      </c>
      <c r="E423">
        <v>9.9887993700720171E-2</v>
      </c>
      <c r="F423">
        <v>3.6781998425180033E-2</v>
      </c>
      <c r="G423">
        <v>7.4915995275540104E-2</v>
      </c>
      <c r="H423">
        <v>0.17500000000000004</v>
      </c>
      <c r="I423">
        <v>5.1000000000000011E-2</v>
      </c>
      <c r="J423">
        <v>466734.30227656645</v>
      </c>
      <c r="K423">
        <v>1126892.022956263</v>
      </c>
      <c r="L423">
        <v>2841367.6554531823</v>
      </c>
      <c r="M423">
        <v>2841367.65545318</v>
      </c>
      <c r="N423">
        <v>134827.10335390153</v>
      </c>
      <c r="O423">
        <v>1458799.2218789272</v>
      </c>
      <c r="P423">
        <v>78853.264165765213</v>
      </c>
      <c r="Q423">
        <v>9462.6520528364581</v>
      </c>
      <c r="R423">
        <v>4504.1117271486855</v>
      </c>
      <c r="S423">
        <v>39968.673081019282</v>
      </c>
      <c r="T423">
        <v>2038.4023271319825</v>
      </c>
      <c r="U423">
        <v>55.210436544605372</v>
      </c>
      <c r="V423">
        <v>33478910.777692281</v>
      </c>
    </row>
    <row r="424" spans="1:22" x14ac:dyDescent="0.25">
      <c r="A424" t="s">
        <v>93</v>
      </c>
      <c r="B424" t="s">
        <v>6</v>
      </c>
      <c r="U424">
        <v>2.5733000000000001</v>
      </c>
    </row>
    <row r="425" spans="1:22" x14ac:dyDescent="0.25">
      <c r="A425" t="s">
        <v>93</v>
      </c>
      <c r="B425" t="s">
        <v>7</v>
      </c>
      <c r="U425">
        <v>3</v>
      </c>
    </row>
    <row r="426" spans="1:22" x14ac:dyDescent="0.25">
      <c r="A426" t="s">
        <v>94</v>
      </c>
      <c r="B426" t="s">
        <v>1</v>
      </c>
      <c r="C426">
        <v>6.8975097565833671E-2</v>
      </c>
      <c r="D426">
        <v>1.1809999999999996E-2</v>
      </c>
      <c r="E426">
        <v>5.7165097565833677E-2</v>
      </c>
      <c r="F426">
        <v>2.6101274391458422E-2</v>
      </c>
      <c r="G426">
        <v>4.287382317437527E-2</v>
      </c>
      <c r="H426">
        <v>0.17500000000000016</v>
      </c>
      <c r="I426">
        <v>5.1000000000000038E-2</v>
      </c>
      <c r="J426">
        <v>538475.10824195645</v>
      </c>
      <c r="K426">
        <v>711773.01833611284</v>
      </c>
      <c r="L426">
        <v>1869417.3969189436</v>
      </c>
      <c r="M426">
        <v>1869417.3969189434</v>
      </c>
      <c r="N426">
        <v>66475.414522348437</v>
      </c>
      <c r="O426">
        <v>1183772.7120557204</v>
      </c>
      <c r="P426">
        <v>32975.551306868882</v>
      </c>
      <c r="Q426">
        <v>4137.2564612987762</v>
      </c>
      <c r="R426">
        <v>1892.7531961765503</v>
      </c>
      <c r="S426">
        <v>26136.873033306056</v>
      </c>
      <c r="T426">
        <v>1332.9805246986093</v>
      </c>
      <c r="U426">
        <v>65.918899999999994</v>
      </c>
      <c r="V426">
        <v>38540324.713269234</v>
      </c>
    </row>
    <row r="427" spans="1:22" x14ac:dyDescent="0.25">
      <c r="A427" t="s">
        <v>94</v>
      </c>
      <c r="B427" t="s">
        <v>2</v>
      </c>
      <c r="C427">
        <v>5.8190884084652637E-2</v>
      </c>
      <c r="D427">
        <v>1.1809999999999999E-2</v>
      </c>
      <c r="E427">
        <v>4.6380884084652622E-2</v>
      </c>
      <c r="F427">
        <v>2.3405221021163162E-2</v>
      </c>
      <c r="G427">
        <v>3.4785663063489472E-2</v>
      </c>
      <c r="H427">
        <v>0.17500000000000002</v>
      </c>
      <c r="I427">
        <v>5.0999999999999997E-2</v>
      </c>
      <c r="J427">
        <v>95621.71579582557</v>
      </c>
      <c r="K427">
        <v>131874.23971630665</v>
      </c>
      <c r="L427">
        <v>257625.90969531363</v>
      </c>
      <c r="M427">
        <v>257625.90969531363</v>
      </c>
      <c r="N427">
        <v>34499.202363401564</v>
      </c>
      <c r="O427">
        <v>192996.75314873061</v>
      </c>
      <c r="P427">
        <v>25987.949225700751</v>
      </c>
      <c r="Q427">
        <v>3149.7169986292711</v>
      </c>
      <c r="R427">
        <v>1486.0209774408311</v>
      </c>
      <c r="S427">
        <v>3687.4549587352044</v>
      </c>
      <c r="T427">
        <v>188.06020289549542</v>
      </c>
      <c r="U427">
        <v>10.6</v>
      </c>
      <c r="V427">
        <v>6837932.307692308</v>
      </c>
    </row>
    <row r="428" spans="1:22" x14ac:dyDescent="0.25">
      <c r="A428" t="s">
        <v>94</v>
      </c>
      <c r="B428" t="s">
        <v>3</v>
      </c>
      <c r="C428">
        <v>3.1524943292194109E-2</v>
      </c>
      <c r="D428">
        <v>1.1809999999999999E-2</v>
      </c>
      <c r="E428">
        <v>1.9714943292194111E-2</v>
      </c>
      <c r="F428">
        <v>1.6738735823048526E-2</v>
      </c>
      <c r="G428">
        <v>1.4786207469145583E-2</v>
      </c>
      <c r="H428">
        <v>0.17499999999999996</v>
      </c>
      <c r="I428">
        <v>5.0999999999999997E-2</v>
      </c>
      <c r="J428">
        <v>126765.72748723571</v>
      </c>
      <c r="K428">
        <v>54308.60652804932</v>
      </c>
      <c r="L428">
        <v>151584.6411874755</v>
      </c>
      <c r="M428">
        <v>151584.64118747559</v>
      </c>
      <c r="N428">
        <v>2835.2945991681481</v>
      </c>
      <c r="O428">
        <v>178239.0394161169</v>
      </c>
      <c r="P428">
        <v>508.1580407624873</v>
      </c>
      <c r="Q428">
        <v>60.978964891498471</v>
      </c>
      <c r="R428">
        <v>29.025987288353271</v>
      </c>
      <c r="S428">
        <v>2128.5743161044588</v>
      </c>
      <c r="T428">
        <v>108.5572901213274</v>
      </c>
      <c r="U428">
        <v>15.370699999999999</v>
      </c>
      <c r="V428">
        <v>9104103.9290384632</v>
      </c>
    </row>
    <row r="429" spans="1:22" x14ac:dyDescent="0.25">
      <c r="A429" t="s">
        <v>94</v>
      </c>
      <c r="B429" t="s">
        <v>4</v>
      </c>
      <c r="C429">
        <v>7.6775387777121354E-2</v>
      </c>
      <c r="D429">
        <v>1.1810000000000001E-2</v>
      </c>
      <c r="E429">
        <v>6.4965387777121339E-2</v>
      </c>
      <c r="F429">
        <v>2.8051346944280339E-2</v>
      </c>
      <c r="G429">
        <v>4.8724040832841015E-2</v>
      </c>
      <c r="H429">
        <v>0.17499999999999999</v>
      </c>
      <c r="I429">
        <v>5.1000000000000004E-2</v>
      </c>
      <c r="J429">
        <v>69128.17040817719</v>
      </c>
      <c r="K429">
        <v>100401.66145483585</v>
      </c>
      <c r="L429">
        <v>284606.43679679499</v>
      </c>
      <c r="M429">
        <v>284606.43679679505</v>
      </c>
      <c r="N429">
        <v>4149.6368919281522</v>
      </c>
      <c r="O429">
        <v>165380.19497108489</v>
      </c>
      <c r="P429">
        <v>0</v>
      </c>
      <c r="Q429">
        <v>0</v>
      </c>
      <c r="R429">
        <v>0</v>
      </c>
      <c r="S429">
        <v>3948.2748733855024</v>
      </c>
      <c r="T429">
        <v>201.36201854266062</v>
      </c>
      <c r="U429">
        <v>10.173299999999999</v>
      </c>
      <c r="V429">
        <v>4949726.3403846156</v>
      </c>
    </row>
    <row r="430" spans="1:22" x14ac:dyDescent="0.25">
      <c r="A430" t="s">
        <v>94</v>
      </c>
      <c r="B430" t="s">
        <v>5</v>
      </c>
      <c r="C430">
        <v>9.6718251361969945E-2</v>
      </c>
      <c r="D430">
        <v>1.1810000000000001E-2</v>
      </c>
      <c r="E430">
        <v>8.4908251361969903E-2</v>
      </c>
      <c r="F430">
        <v>3.3037062840492487E-2</v>
      </c>
      <c r="G430">
        <v>6.3681188521477444E-2</v>
      </c>
      <c r="H430">
        <v>0.17499999999999996</v>
      </c>
      <c r="I430">
        <v>5.0999999999999997E-2</v>
      </c>
      <c r="J430">
        <v>219578.81318092311</v>
      </c>
      <c r="K430">
        <v>409092.08438058314</v>
      </c>
      <c r="L430">
        <v>1129955.419408415</v>
      </c>
      <c r="M430">
        <v>1129955.4194084152</v>
      </c>
      <c r="N430">
        <v>24330.208433333668</v>
      </c>
      <c r="O430">
        <v>604340.6891281727</v>
      </c>
      <c r="P430">
        <v>6479.4440404056422</v>
      </c>
      <c r="Q430">
        <v>926.56049777800683</v>
      </c>
      <c r="R430">
        <v>377.70623144736606</v>
      </c>
      <c r="S430">
        <v>15743.57532226697</v>
      </c>
      <c r="T430">
        <v>802.92234143561541</v>
      </c>
      <c r="U430">
        <v>26.0749</v>
      </c>
      <c r="V430">
        <v>15700270.982307689</v>
      </c>
    </row>
    <row r="431" spans="1:22" x14ac:dyDescent="0.25">
      <c r="A431" t="s">
        <v>94</v>
      </c>
      <c r="B431" t="s">
        <v>6</v>
      </c>
      <c r="U431">
        <v>1.7</v>
      </c>
    </row>
    <row r="432" spans="1:22" x14ac:dyDescent="0.25">
      <c r="A432" t="s">
        <v>94</v>
      </c>
      <c r="B432" t="s">
        <v>7</v>
      </c>
      <c r="U432">
        <v>2</v>
      </c>
    </row>
    <row r="433" spans="1:22" x14ac:dyDescent="0.25">
      <c r="A433" t="s">
        <v>95</v>
      </c>
      <c r="B433" t="s">
        <v>1</v>
      </c>
      <c r="C433">
        <v>6.9103920675751745E-2</v>
      </c>
      <c r="D433">
        <v>1.1810000000000027E-2</v>
      </c>
      <c r="E433">
        <v>5.7293920675751904E-2</v>
      </c>
      <c r="F433">
        <v>2.6133480168937982E-2</v>
      </c>
      <c r="G433">
        <v>4.2970440506813853E-2</v>
      </c>
      <c r="H433">
        <v>0.17500000000000029</v>
      </c>
      <c r="I433">
        <v>5.100000000000008E-2</v>
      </c>
      <c r="J433">
        <v>1430735.1587185294</v>
      </c>
      <c r="K433">
        <v>1987272.1414873081</v>
      </c>
      <c r="L433">
        <v>4890807.0363544896</v>
      </c>
      <c r="M433">
        <v>4890807.0363544887</v>
      </c>
      <c r="N433">
        <v>267752.34702685941</v>
      </c>
      <c r="O433">
        <v>3150254.9531789804</v>
      </c>
      <c r="P433">
        <v>165278.88031070624</v>
      </c>
      <c r="Q433">
        <v>20507.141613171556</v>
      </c>
      <c r="R433">
        <v>9475.0871181177627</v>
      </c>
      <c r="S433">
        <v>68973.585142591532</v>
      </c>
      <c r="T433">
        <v>3517.652842272169</v>
      </c>
      <c r="U433">
        <v>170.97360000000006</v>
      </c>
      <c r="V433">
        <v>102483823.7558462</v>
      </c>
    </row>
    <row r="434" spans="1:22" x14ac:dyDescent="0.25">
      <c r="A434" t="s">
        <v>95</v>
      </c>
      <c r="B434" t="s">
        <v>2</v>
      </c>
      <c r="C434">
        <v>9.3553081315502287E-2</v>
      </c>
      <c r="D434">
        <v>1.1809999999999998E-2</v>
      </c>
      <c r="E434">
        <v>8.17430813155023E-2</v>
      </c>
      <c r="F434">
        <v>3.2245770328875566E-2</v>
      </c>
      <c r="G434">
        <v>6.1307310986626722E-2</v>
      </c>
      <c r="H434">
        <v>0.17499999999999996</v>
      </c>
      <c r="I434">
        <v>5.1000000000000011E-2</v>
      </c>
      <c r="J434">
        <v>165578.50441252481</v>
      </c>
      <c r="K434">
        <v>394207.08679385111</v>
      </c>
      <c r="L434">
        <v>722484.4297550132</v>
      </c>
      <c r="M434">
        <v>722484.42975501344</v>
      </c>
      <c r="N434">
        <v>115034.20765663503</v>
      </c>
      <c r="O434">
        <v>444751.38354974095</v>
      </c>
      <c r="P434">
        <v>87897.794233737426</v>
      </c>
      <c r="Q434">
        <v>11080.148606509105</v>
      </c>
      <c r="R434">
        <v>5047.8750848525724</v>
      </c>
      <c r="S434">
        <v>10474.205263117015</v>
      </c>
      <c r="T434">
        <v>534.18446841896787</v>
      </c>
      <c r="U434">
        <v>17.192299999999999</v>
      </c>
      <c r="V434">
        <v>11861503.751153847</v>
      </c>
    </row>
    <row r="435" spans="1:22" x14ac:dyDescent="0.25">
      <c r="A435" t="s">
        <v>95</v>
      </c>
      <c r="B435" t="s">
        <v>3</v>
      </c>
      <c r="C435">
        <v>5.3489591995903543E-2</v>
      </c>
      <c r="D435">
        <v>1.1809999999999998E-2</v>
      </c>
      <c r="E435">
        <v>4.1679591995903528E-2</v>
      </c>
      <c r="F435">
        <v>2.2229897998975883E-2</v>
      </c>
      <c r="G435">
        <v>3.1259693996927664E-2</v>
      </c>
      <c r="H435">
        <v>0.17499999999999993</v>
      </c>
      <c r="I435">
        <v>5.0999999999999997E-2</v>
      </c>
      <c r="J435">
        <v>357539.82121502142</v>
      </c>
      <c r="K435">
        <v>332408.87481930153</v>
      </c>
      <c r="L435">
        <v>929673.08761990059</v>
      </c>
      <c r="M435">
        <v>929673.08761990047</v>
      </c>
      <c r="N435">
        <v>16888.384209501091</v>
      </c>
      <c r="O435">
        <v>673060.31182482187</v>
      </c>
      <c r="P435">
        <v>2807.6480129934412</v>
      </c>
      <c r="Q435">
        <v>336.91776155921292</v>
      </c>
      <c r="R435">
        <v>160.37285450218536</v>
      </c>
      <c r="S435">
        <v>12924.305975686131</v>
      </c>
      <c r="T435">
        <v>659.13960475999272</v>
      </c>
      <c r="U435">
        <v>44.08</v>
      </c>
      <c r="V435">
        <v>25578226.238461535</v>
      </c>
    </row>
    <row r="436" spans="1:22" x14ac:dyDescent="0.25">
      <c r="A436" t="s">
        <v>95</v>
      </c>
      <c r="B436" t="s">
        <v>4</v>
      </c>
      <c r="C436">
        <v>5.9591621057297227E-2</v>
      </c>
      <c r="D436">
        <v>1.1809999999999994E-2</v>
      </c>
      <c r="E436">
        <v>4.7781621057297233E-2</v>
      </c>
      <c r="F436">
        <v>2.3755405264324295E-2</v>
      </c>
      <c r="G436">
        <v>3.5836215792972907E-2</v>
      </c>
      <c r="H436">
        <v>0.17499999999999993</v>
      </c>
      <c r="I436">
        <v>5.1000000000000018E-2</v>
      </c>
      <c r="J436">
        <v>134119.71644880928</v>
      </c>
      <c r="K436">
        <v>144038.17757016848</v>
      </c>
      <c r="L436">
        <v>399883.81541456835</v>
      </c>
      <c r="M436">
        <v>399883.81541456829</v>
      </c>
      <c r="N436">
        <v>8057.6793239843682</v>
      </c>
      <c r="O436">
        <v>270100.21469499345</v>
      </c>
      <c r="P436">
        <v>1834.8656477830668</v>
      </c>
      <c r="Q436">
        <v>220.18387773396802</v>
      </c>
      <c r="R436">
        <v>104.80752580136877</v>
      </c>
      <c r="S436">
        <v>5611.6291842682222</v>
      </c>
      <c r="T436">
        <v>286.19308839767928</v>
      </c>
      <c r="U436">
        <v>19.399999999999999</v>
      </c>
      <c r="V436">
        <v>9624413.7307692319</v>
      </c>
    </row>
    <row r="437" spans="1:22" x14ac:dyDescent="0.25">
      <c r="A437" t="s">
        <v>95</v>
      </c>
      <c r="B437" t="s">
        <v>5</v>
      </c>
      <c r="C437">
        <v>7.4984733796314568E-2</v>
      </c>
      <c r="D437">
        <v>1.1809999999999994E-2</v>
      </c>
      <c r="E437">
        <v>6.3174733796314622E-2</v>
      </c>
      <c r="F437">
        <v>2.760368344907865E-2</v>
      </c>
      <c r="G437">
        <v>4.7381050347235949E-2</v>
      </c>
      <c r="H437">
        <v>0.17500000000000016</v>
      </c>
      <c r="I437">
        <v>5.1000000000000045E-2</v>
      </c>
      <c r="J437">
        <v>666970.90738208022</v>
      </c>
      <c r="K437">
        <v>984265.69469774654</v>
      </c>
      <c r="L437">
        <v>2476708.9777888199</v>
      </c>
      <c r="M437">
        <v>2476708.9777888199</v>
      </c>
      <c r="N437">
        <v>119022.02657610597</v>
      </c>
      <c r="O437">
        <v>1532214.5755037214</v>
      </c>
      <c r="P437">
        <v>69890.325478325918</v>
      </c>
      <c r="Q437">
        <v>8462.5920552543794</v>
      </c>
      <c r="R437">
        <v>3995.9987942125958</v>
      </c>
      <c r="S437">
        <v>34893.539722466805</v>
      </c>
      <c r="T437">
        <v>1779.5705258458072</v>
      </c>
      <c r="U437">
        <v>77.501300000000001</v>
      </c>
      <c r="V437">
        <v>47807200.932384625</v>
      </c>
    </row>
    <row r="438" spans="1:22" x14ac:dyDescent="0.25">
      <c r="A438" t="s">
        <v>95</v>
      </c>
      <c r="B438" t="s">
        <v>6</v>
      </c>
      <c r="U438">
        <v>9</v>
      </c>
    </row>
    <row r="439" spans="1:22" x14ac:dyDescent="0.25">
      <c r="A439" t="s">
        <v>95</v>
      </c>
      <c r="B439" t="s">
        <v>7</v>
      </c>
      <c r="U439">
        <v>3.8</v>
      </c>
    </row>
    <row r="440" spans="1:22" x14ac:dyDescent="0.25">
      <c r="A440" t="s">
        <v>96</v>
      </c>
      <c r="B440" t="s">
        <v>1</v>
      </c>
      <c r="C440">
        <v>6.199245235152552E-2</v>
      </c>
      <c r="D440">
        <v>1.1809999999999913E-2</v>
      </c>
      <c r="E440">
        <v>5.0182452351525311E-2</v>
      </c>
      <c r="F440">
        <v>2.4355613087881523E-2</v>
      </c>
      <c r="G440">
        <v>3.7636839263644258E-2</v>
      </c>
      <c r="H440">
        <v>0.17499999999999907</v>
      </c>
      <c r="I440">
        <v>5.0999999999999594E-2</v>
      </c>
      <c r="J440">
        <v>5309864.2866620272</v>
      </c>
      <c r="K440">
        <v>6189780.3167333528</v>
      </c>
      <c r="L440">
        <v>16203745.129638113</v>
      </c>
      <c r="M440">
        <v>16203745.129638121</v>
      </c>
      <c r="N440">
        <v>591398.95514046215</v>
      </c>
      <c r="O440">
        <v>10908245.648254881</v>
      </c>
      <c r="P440">
        <v>297805.10083004652</v>
      </c>
      <c r="Q440">
        <v>36890.895225611261</v>
      </c>
      <c r="R440">
        <v>17069.495798838543</v>
      </c>
      <c r="S440">
        <v>228005.19817886667</v>
      </c>
      <c r="T440">
        <v>11628.265107122214</v>
      </c>
      <c r="U440">
        <v>636.79089999999871</v>
      </c>
      <c r="V440">
        <v>380926821.853284</v>
      </c>
    </row>
    <row r="441" spans="1:22" x14ac:dyDescent="0.25">
      <c r="A441" t="s">
        <v>96</v>
      </c>
      <c r="B441" t="s">
        <v>2</v>
      </c>
      <c r="C441">
        <v>5.2864368905015023E-2</v>
      </c>
      <c r="D441">
        <v>1.1809999999999991E-2</v>
      </c>
      <c r="E441">
        <v>4.1054368905014987E-2</v>
      </c>
      <c r="F441">
        <v>2.2073592226253748E-2</v>
      </c>
      <c r="G441">
        <v>3.0790776678761261E-2</v>
      </c>
      <c r="H441">
        <v>0.17499999999999993</v>
      </c>
      <c r="I441">
        <v>5.1000000000000011E-2</v>
      </c>
      <c r="J441">
        <v>416347.34140302276</v>
      </c>
      <c r="K441">
        <v>479477.08712734398</v>
      </c>
      <c r="L441">
        <v>952343.14245089772</v>
      </c>
      <c r="M441">
        <v>952343.14245089772</v>
      </c>
      <c r="N441">
        <v>121522.02973278367</v>
      </c>
      <c r="O441">
        <v>774302.3987975833</v>
      </c>
      <c r="P441">
        <v>90414.784444898236</v>
      </c>
      <c r="Q441">
        <v>11469.435479578926</v>
      </c>
      <c r="R441">
        <v>5196.0952161483347</v>
      </c>
      <c r="S441">
        <v>13740.927299865045</v>
      </c>
      <c r="T441">
        <v>700.78729229311705</v>
      </c>
      <c r="U441">
        <v>43.12</v>
      </c>
      <c r="V441">
        <v>29813989.247692306</v>
      </c>
    </row>
    <row r="442" spans="1:22" x14ac:dyDescent="0.25">
      <c r="A442" t="s">
        <v>96</v>
      </c>
      <c r="B442" t="s">
        <v>3</v>
      </c>
      <c r="C442">
        <v>6.3627326920826482E-2</v>
      </c>
      <c r="D442">
        <v>1.1810000000000041E-2</v>
      </c>
      <c r="E442">
        <v>5.1817326920826301E-2</v>
      </c>
      <c r="F442">
        <v>2.4764331730206635E-2</v>
      </c>
      <c r="G442">
        <v>3.8862995190619712E-2</v>
      </c>
      <c r="H442">
        <v>0.17500000000000041</v>
      </c>
      <c r="I442">
        <v>5.1000000000000087E-2</v>
      </c>
      <c r="J442">
        <v>1463538.6040255935</v>
      </c>
      <c r="K442">
        <v>1739824.2102005845</v>
      </c>
      <c r="L442">
        <v>4715600.4873050526</v>
      </c>
      <c r="M442">
        <v>4715600.4873050516</v>
      </c>
      <c r="N442">
        <v>125968.03582417592</v>
      </c>
      <c r="O442">
        <v>3077394.7784020025</v>
      </c>
      <c r="P442">
        <v>47529.470122473496</v>
      </c>
      <c r="Q442">
        <v>5886.7452462771062</v>
      </c>
      <c r="R442">
        <v>2724.2269838062812</v>
      </c>
      <c r="S442">
        <v>66439.194549589112</v>
      </c>
      <c r="T442">
        <v>3388.3989220290464</v>
      </c>
      <c r="U442">
        <v>178.19159999999997</v>
      </c>
      <c r="V442">
        <v>105012752.79558265</v>
      </c>
    </row>
    <row r="443" spans="1:22" x14ac:dyDescent="0.25">
      <c r="A443" t="s">
        <v>96</v>
      </c>
      <c r="B443" t="s">
        <v>4</v>
      </c>
      <c r="C443">
        <v>6.6949263636330025E-2</v>
      </c>
      <c r="D443">
        <v>1.1809999999999994E-2</v>
      </c>
      <c r="E443">
        <v>5.5139263636329983E-2</v>
      </c>
      <c r="F443">
        <v>2.5594815909082479E-2</v>
      </c>
      <c r="G443">
        <v>4.1354447727247515E-2</v>
      </c>
      <c r="H443">
        <v>0.17500000000000007</v>
      </c>
      <c r="I443">
        <v>5.1000000000000038E-2</v>
      </c>
      <c r="J443">
        <v>413149.78354197287</v>
      </c>
      <c r="K443">
        <v>507540.12422074442</v>
      </c>
      <c r="L443">
        <v>1430266.9931187595</v>
      </c>
      <c r="M443">
        <v>1430266.9931187592</v>
      </c>
      <c r="N443">
        <v>23088.344885868719</v>
      </c>
      <c r="O443">
        <v>897601.56287684874</v>
      </c>
      <c r="P443">
        <v>1715.6287294696426</v>
      </c>
      <c r="Q443">
        <v>205.87544753635711</v>
      </c>
      <c r="R443">
        <v>97.996713027306001</v>
      </c>
      <c r="S443">
        <v>20046.47383048062</v>
      </c>
      <c r="T443">
        <v>1022.3701653545115</v>
      </c>
      <c r="U443">
        <v>56.089299999999994</v>
      </c>
      <c r="V443">
        <v>29690140.170384601</v>
      </c>
    </row>
    <row r="444" spans="1:22" x14ac:dyDescent="0.25">
      <c r="A444" t="s">
        <v>96</v>
      </c>
      <c r="B444" t="s">
        <v>5</v>
      </c>
      <c r="C444">
        <v>6.4313589184228692E-2</v>
      </c>
      <c r="D444">
        <v>1.1810000000000043E-2</v>
      </c>
      <c r="E444">
        <v>5.2503589184228691E-2</v>
      </c>
      <c r="F444">
        <v>2.4935897296057191E-2</v>
      </c>
      <c r="G444">
        <v>3.9377691888171563E-2</v>
      </c>
      <c r="H444">
        <v>0.17499999999999943</v>
      </c>
      <c r="I444">
        <v>5.1000000000000052E-2</v>
      </c>
      <c r="J444">
        <v>2348738.4992344105</v>
      </c>
      <c r="K444">
        <v>2861116.1562141161</v>
      </c>
      <c r="L444">
        <v>7496542.4897404816</v>
      </c>
      <c r="M444">
        <v>7496542.4897404872</v>
      </c>
      <c r="N444">
        <v>271701.49472546671</v>
      </c>
      <c r="O444">
        <v>4938153.1607230632</v>
      </c>
      <c r="P444">
        <v>136782.42377811469</v>
      </c>
      <c r="Q444">
        <v>16638.561124738415</v>
      </c>
      <c r="R444">
        <v>7824.4702300455092</v>
      </c>
      <c r="S444">
        <v>105096.13662470721</v>
      </c>
      <c r="T444">
        <v>5359.9029678600709</v>
      </c>
      <c r="U444">
        <v>284.33480000000009</v>
      </c>
      <c r="V444">
        <v>168491813.02270067</v>
      </c>
    </row>
    <row r="445" spans="1:22" x14ac:dyDescent="0.25">
      <c r="A445" t="s">
        <v>96</v>
      </c>
      <c r="B445" t="s">
        <v>6</v>
      </c>
      <c r="C445">
        <v>4.7233725235140918E-2</v>
      </c>
      <c r="D445">
        <v>1.1809999999999996E-2</v>
      </c>
      <c r="E445">
        <v>3.5423725235140924E-2</v>
      </c>
      <c r="F445">
        <v>2.066593130878526E-2</v>
      </c>
      <c r="G445">
        <v>2.6567793926355741E-2</v>
      </c>
      <c r="H445">
        <v>0.17499999999999974</v>
      </c>
      <c r="I445">
        <v>5.0999999999999997E-2</v>
      </c>
      <c r="J445">
        <v>436616.28391444945</v>
      </c>
      <c r="K445">
        <v>352931.86614606908</v>
      </c>
      <c r="L445">
        <v>950573.01765409263</v>
      </c>
      <c r="M445">
        <v>950573.01765409345</v>
      </c>
      <c r="N445">
        <v>27055.645196028403</v>
      </c>
      <c r="O445">
        <v>762492.50486448978</v>
      </c>
      <c r="P445">
        <v>11048.718103115505</v>
      </c>
      <c r="Q445">
        <v>1325.8461723738606</v>
      </c>
      <c r="R445">
        <v>631.10277804995746</v>
      </c>
      <c r="S445">
        <v>13368.199945280061</v>
      </c>
      <c r="T445">
        <v>681.77819720928244</v>
      </c>
      <c r="U445">
        <v>47.355200000000032</v>
      </c>
      <c r="V445">
        <v>31322865.795384604</v>
      </c>
    </row>
    <row r="446" spans="1:22" x14ac:dyDescent="0.25">
      <c r="A446" t="s">
        <v>96</v>
      </c>
      <c r="B446" t="s">
        <v>7</v>
      </c>
      <c r="C446">
        <v>5.7053118956443202E-2</v>
      </c>
      <c r="D446">
        <v>1.1809999999999994E-2</v>
      </c>
      <c r="E446">
        <v>4.5243118956443187E-2</v>
      </c>
      <c r="F446">
        <v>2.3120779739110794E-2</v>
      </c>
      <c r="G446">
        <v>3.3932339217332408E-2</v>
      </c>
      <c r="H446">
        <v>0.17499999999999991</v>
      </c>
      <c r="I446">
        <v>5.0999999999999983E-2</v>
      </c>
      <c r="J446">
        <v>231473.77454256412</v>
      </c>
      <c r="K446">
        <v>248890.87282449141</v>
      </c>
      <c r="L446">
        <v>658418.99936881836</v>
      </c>
      <c r="M446">
        <v>658418.99936881824</v>
      </c>
      <c r="N446">
        <v>22063.40477616404</v>
      </c>
      <c r="O446">
        <v>458301.24259089143</v>
      </c>
      <c r="P446">
        <v>10314.075651974939</v>
      </c>
      <c r="Q446">
        <v>1364.4317551065965</v>
      </c>
      <c r="R446">
        <v>595.60387776115829</v>
      </c>
      <c r="S446">
        <v>9314.265928945033</v>
      </c>
      <c r="T446">
        <v>475.02756237619667</v>
      </c>
      <c r="U446">
        <v>27.700000000000006</v>
      </c>
      <c r="V446">
        <v>16595260.82153846</v>
      </c>
    </row>
    <row r="447" spans="1:22" x14ac:dyDescent="0.25">
      <c r="A447" t="s">
        <v>97</v>
      </c>
      <c r="B447" t="s">
        <v>1</v>
      </c>
      <c r="C447">
        <v>7.3054038673370361E-2</v>
      </c>
      <c r="D447">
        <v>1.1810000000000027E-2</v>
      </c>
      <c r="E447">
        <v>6.1244038673370346E-2</v>
      </c>
      <c r="F447">
        <v>2.7121009668342647E-2</v>
      </c>
      <c r="G447">
        <v>4.5933029005027798E-2</v>
      </c>
      <c r="H447">
        <v>0.17499999999999974</v>
      </c>
      <c r="I447">
        <v>5.100000000000008E-2</v>
      </c>
      <c r="J447">
        <v>1837805.1648897319</v>
      </c>
      <c r="K447">
        <v>2522278.681739463</v>
      </c>
      <c r="L447">
        <v>6674017.3640722977</v>
      </c>
      <c r="M447">
        <v>6674017.3640722949</v>
      </c>
      <c r="N447">
        <v>223204.67028652458</v>
      </c>
      <c r="O447">
        <v>4136879.1763426703</v>
      </c>
      <c r="P447">
        <v>105660.03589079365</v>
      </c>
      <c r="Q447">
        <v>12865.051354820691</v>
      </c>
      <c r="R447">
        <v>6044.7794495263306</v>
      </c>
      <c r="S447">
        <v>93848.528631191963</v>
      </c>
      <c r="T447">
        <v>4786.2749601907863</v>
      </c>
      <c r="U447">
        <v>219.68791049723765</v>
      </c>
      <c r="V447">
        <v>131799922.65282112</v>
      </c>
    </row>
    <row r="448" spans="1:22" x14ac:dyDescent="0.25">
      <c r="A448" t="s">
        <v>97</v>
      </c>
      <c r="B448" t="s">
        <v>2</v>
      </c>
      <c r="C448">
        <v>3.8470562360664318E-2</v>
      </c>
      <c r="D448">
        <v>1.1810000000000001E-2</v>
      </c>
      <c r="E448">
        <v>2.6660562360664324E-2</v>
      </c>
      <c r="F448">
        <v>1.847514059016608E-2</v>
      </c>
      <c r="G448">
        <v>1.9995421770498244E-2</v>
      </c>
      <c r="H448">
        <v>0.17500000000000002</v>
      </c>
      <c r="I448">
        <v>5.1000000000000004E-2</v>
      </c>
      <c r="J448">
        <v>104856.58035961472</v>
      </c>
      <c r="K448">
        <v>91678.176704930593</v>
      </c>
      <c r="L448">
        <v>153254.90732062937</v>
      </c>
      <c r="M448">
        <v>153254.9073206294</v>
      </c>
      <c r="N448">
        <v>30444.90569854065</v>
      </c>
      <c r="O448">
        <v>166089.8513660047</v>
      </c>
      <c r="P448">
        <v>23756.140306686422</v>
      </c>
      <c r="Q448">
        <v>2958.0606633459993</v>
      </c>
      <c r="R448">
        <v>1362.4242494716534</v>
      </c>
      <c r="S448">
        <v>2253.3591617854831</v>
      </c>
      <c r="T448">
        <v>114.92131725105963</v>
      </c>
      <c r="U448">
        <v>10.199999999999999</v>
      </c>
      <c r="V448">
        <v>7495590.942307693</v>
      </c>
    </row>
    <row r="449" spans="1:22" x14ac:dyDescent="0.25">
      <c r="A449" t="s">
        <v>97</v>
      </c>
      <c r="B449" t="s">
        <v>3</v>
      </c>
      <c r="C449">
        <v>4.0964943010995056E-2</v>
      </c>
      <c r="D449">
        <v>1.1809999999999991E-2</v>
      </c>
      <c r="E449">
        <v>2.9154943010995062E-2</v>
      </c>
      <c r="F449">
        <v>1.9098735752748775E-2</v>
      </c>
      <c r="G449">
        <v>2.1866207258246263E-2</v>
      </c>
      <c r="H449">
        <v>0.17500000000000013</v>
      </c>
      <c r="I449">
        <v>5.1000000000000052E-2</v>
      </c>
      <c r="J449">
        <v>521247.71191809082</v>
      </c>
      <c r="K449">
        <v>330401.88449396647</v>
      </c>
      <c r="L449">
        <v>911154.73724837764</v>
      </c>
      <c r="M449">
        <v>911154.73724837776</v>
      </c>
      <c r="N449">
        <v>20012.729058380122</v>
      </c>
      <c r="O449">
        <v>831636.8673536767</v>
      </c>
      <c r="P449">
        <v>5568.280777803664</v>
      </c>
      <c r="Q449">
        <v>723.84362257370492</v>
      </c>
      <c r="R449">
        <v>320.89834441924575</v>
      </c>
      <c r="S449">
        <v>12749.482696083483</v>
      </c>
      <c r="T449">
        <v>650.22361750025789</v>
      </c>
      <c r="U449">
        <v>61.416599999999995</v>
      </c>
      <c r="V449">
        <v>37353095.955769233</v>
      </c>
    </row>
    <row r="450" spans="1:22" x14ac:dyDescent="0.25">
      <c r="A450" t="s">
        <v>97</v>
      </c>
      <c r="B450" t="s">
        <v>4</v>
      </c>
      <c r="C450">
        <v>7.2497072533934601E-2</v>
      </c>
      <c r="D450">
        <v>1.1809999999999991E-2</v>
      </c>
      <c r="E450">
        <v>6.0687072533934627E-2</v>
      </c>
      <c r="F450">
        <v>2.6981768133483672E-2</v>
      </c>
      <c r="G450">
        <v>4.5515304400451019E-2</v>
      </c>
      <c r="H450">
        <v>0.17499999999999985</v>
      </c>
      <c r="I450">
        <v>5.0999999999999969E-2</v>
      </c>
      <c r="J450">
        <v>286432.01724397927</v>
      </c>
      <c r="K450">
        <v>390706.45156823273</v>
      </c>
      <c r="L450">
        <v>1086807.9534705356</v>
      </c>
      <c r="M450">
        <v>1086807.9534705365</v>
      </c>
      <c r="N450">
        <v>21327.85030854051</v>
      </c>
      <c r="O450">
        <v>655810.61850367126</v>
      </c>
      <c r="P450">
        <v>4502.1478600867895</v>
      </c>
      <c r="Q450">
        <v>563.13103535497169</v>
      </c>
      <c r="R450">
        <v>258.32922366752979</v>
      </c>
      <c r="S450">
        <v>15227.632910971724</v>
      </c>
      <c r="T450">
        <v>776.60927845955803</v>
      </c>
      <c r="U450">
        <v>38.12360000000001</v>
      </c>
      <c r="V450">
        <v>20547379.289423082</v>
      </c>
    </row>
    <row r="451" spans="1:22" x14ac:dyDescent="0.25">
      <c r="A451" t="s">
        <v>97</v>
      </c>
      <c r="B451" t="s">
        <v>5</v>
      </c>
      <c r="C451">
        <v>9.84715987079227E-2</v>
      </c>
      <c r="D451">
        <v>1.1809999999999998E-2</v>
      </c>
      <c r="E451">
        <v>8.6661598707922699E-2</v>
      </c>
      <c r="F451">
        <v>3.3475399676980683E-2</v>
      </c>
      <c r="G451">
        <v>6.4996199030942073E-2</v>
      </c>
      <c r="H451">
        <v>0.17500000000000021</v>
      </c>
      <c r="I451">
        <v>5.1000000000000052E-2</v>
      </c>
      <c r="J451">
        <v>733363.04163920006</v>
      </c>
      <c r="K451">
        <v>1427238.294851986</v>
      </c>
      <c r="L451">
        <v>3725080.8758069258</v>
      </c>
      <c r="M451">
        <v>3725080.8758069277</v>
      </c>
      <c r="N451">
        <v>139158.5021872567</v>
      </c>
      <c r="O451">
        <v>2021442.8343039281</v>
      </c>
      <c r="P451">
        <v>71359.233921543317</v>
      </c>
      <c r="Q451">
        <v>8563.1080705851964</v>
      </c>
      <c r="R451">
        <v>4076.0394415985538</v>
      </c>
      <c r="S451">
        <v>52483.464085185937</v>
      </c>
      <c r="T451">
        <v>2676.6566683444803</v>
      </c>
      <c r="U451">
        <v>86.804699999999997</v>
      </c>
      <c r="V451">
        <v>52628948.847046152</v>
      </c>
    </row>
    <row r="452" spans="1:22" x14ac:dyDescent="0.25">
      <c r="A452" t="s">
        <v>97</v>
      </c>
      <c r="B452" t="s">
        <v>6</v>
      </c>
      <c r="U452">
        <v>4</v>
      </c>
    </row>
    <row r="453" spans="1:22" x14ac:dyDescent="0.25">
      <c r="A453" t="s">
        <v>97</v>
      </c>
      <c r="B453" t="s">
        <v>7</v>
      </c>
      <c r="C453">
        <v>8.7912114644148345E-2</v>
      </c>
      <c r="D453">
        <v>1.1809999999999996E-2</v>
      </c>
      <c r="E453">
        <v>7.6102114644148372E-2</v>
      </c>
      <c r="F453">
        <v>3.083552866103708E-2</v>
      </c>
      <c r="G453">
        <v>5.7076585983111272E-2</v>
      </c>
      <c r="H453">
        <v>0.17499999999999996</v>
      </c>
      <c r="I453">
        <v>5.1000000000000018E-2</v>
      </c>
      <c r="J453">
        <v>156173.91401157863</v>
      </c>
      <c r="K453">
        <v>262702.05224283203</v>
      </c>
      <c r="L453">
        <v>742329.2460369023</v>
      </c>
      <c r="M453">
        <v>742329.2460369023</v>
      </c>
      <c r="N453">
        <v>11444.227672898327</v>
      </c>
      <c r="O453">
        <v>407431.73858151236</v>
      </c>
      <c r="P453">
        <v>474.23302467346144</v>
      </c>
      <c r="Q453">
        <v>56.907962960815368</v>
      </c>
      <c r="R453">
        <v>27.088190369348116</v>
      </c>
      <c r="S453">
        <v>10357.753087435638</v>
      </c>
      <c r="T453">
        <v>528.24540745921774</v>
      </c>
      <c r="U453">
        <v>19.143010497237569</v>
      </c>
      <c r="V453">
        <v>11204597.829813464</v>
      </c>
    </row>
    <row r="454" spans="1:22" x14ac:dyDescent="0.25">
      <c r="A454" t="s">
        <v>98</v>
      </c>
      <c r="B454" t="s">
        <v>1</v>
      </c>
      <c r="C454">
        <v>8.5025309766962126E-2</v>
      </c>
      <c r="D454">
        <v>1.1810000000000124E-2</v>
      </c>
      <c r="E454">
        <v>7.321530976696293E-2</v>
      </c>
      <c r="F454">
        <v>3.0113827441740761E-2</v>
      </c>
      <c r="G454">
        <v>5.4911482325221854E-2</v>
      </c>
      <c r="H454">
        <v>0.17500000000000207</v>
      </c>
      <c r="I454">
        <v>5.1000000000000288E-2</v>
      </c>
      <c r="J454">
        <v>9378010.6755547877</v>
      </c>
      <c r="K454">
        <v>15621032.076692477</v>
      </c>
      <c r="L454">
        <v>42285000.45849897</v>
      </c>
      <c r="M454">
        <v>42285000.458498962</v>
      </c>
      <c r="N454">
        <v>1144523.9428945743</v>
      </c>
      <c r="O454">
        <v>23854518.80935267</v>
      </c>
      <c r="P454">
        <v>440606.34032574232</v>
      </c>
      <c r="Q454">
        <v>54912.215631519408</v>
      </c>
      <c r="R454">
        <v>25271.446353820342</v>
      </c>
      <c r="S454">
        <v>593467.11758661107</v>
      </c>
      <c r="T454">
        <v>30266.822996917082</v>
      </c>
      <c r="U454">
        <v>1167.1398000000006</v>
      </c>
      <c r="V454">
        <v>672821443.37869906</v>
      </c>
    </row>
    <row r="455" spans="1:22" x14ac:dyDescent="0.25">
      <c r="A455" t="s">
        <v>98</v>
      </c>
      <c r="B455" t="s">
        <v>2</v>
      </c>
      <c r="C455">
        <v>7.6737848386860638E-2</v>
      </c>
      <c r="D455">
        <v>1.1809999999999996E-2</v>
      </c>
      <c r="E455">
        <v>6.4927848386860568E-2</v>
      </c>
      <c r="F455">
        <v>2.8041962096715091E-2</v>
      </c>
      <c r="G455">
        <v>4.8695886290145471E-2</v>
      </c>
      <c r="H455">
        <v>0.17500000000000024</v>
      </c>
      <c r="I455">
        <v>5.1000000000000066E-2</v>
      </c>
      <c r="J455">
        <v>734147.87763836794</v>
      </c>
      <c r="K455">
        <v>1151473.373445563</v>
      </c>
      <c r="L455">
        <v>2769012.0011448585</v>
      </c>
      <c r="M455">
        <v>2769012.0011448581</v>
      </c>
      <c r="N455">
        <v>171352.02979795588</v>
      </c>
      <c r="O455">
        <v>1714269.2212859741</v>
      </c>
      <c r="P455">
        <v>109875.73991616406</v>
      </c>
      <c r="Q455">
        <v>14146.529556723957</v>
      </c>
      <c r="R455">
        <v>6325.1357431172873</v>
      </c>
      <c r="S455">
        <v>39014.866395767669</v>
      </c>
      <c r="T455">
        <v>1989.7581861841518</v>
      </c>
      <c r="U455">
        <v>90.085600000000014</v>
      </c>
      <c r="V455">
        <v>52529509.6403846</v>
      </c>
    </row>
    <row r="456" spans="1:22" x14ac:dyDescent="0.25">
      <c r="A456" t="s">
        <v>98</v>
      </c>
      <c r="B456" t="s">
        <v>3</v>
      </c>
      <c r="C456">
        <v>7.9542138728854211E-2</v>
      </c>
      <c r="D456">
        <v>1.1810000000000062E-2</v>
      </c>
      <c r="E456">
        <v>6.7732138728854377E-2</v>
      </c>
      <c r="F456">
        <v>2.8743034682213616E-2</v>
      </c>
      <c r="G456">
        <v>5.0799104046640751E-2</v>
      </c>
      <c r="H456">
        <v>0.17499999999999968</v>
      </c>
      <c r="I456">
        <v>5.100000000000017E-2</v>
      </c>
      <c r="J456">
        <v>2368186.7733252151</v>
      </c>
      <c r="K456">
        <v>3658316.5830087112</v>
      </c>
      <c r="L456">
        <v>10002960.139533531</v>
      </c>
      <c r="M456">
        <v>10002960.139533557</v>
      </c>
      <c r="N456">
        <v>242997.40237315185</v>
      </c>
      <c r="O456">
        <v>5783505.9539607801</v>
      </c>
      <c r="P456">
        <v>80889.150431980146</v>
      </c>
      <c r="Q456">
        <v>9824.5816027968322</v>
      </c>
      <c r="R456">
        <v>4626.4003337736249</v>
      </c>
      <c r="S456">
        <v>140492.16936688896</v>
      </c>
      <c r="T456">
        <v>7165.1006377113445</v>
      </c>
      <c r="U456">
        <v>292.67119999999966</v>
      </c>
      <c r="V456">
        <v>169937093.46557701</v>
      </c>
    </row>
    <row r="457" spans="1:22" x14ac:dyDescent="0.25">
      <c r="A457" t="s">
        <v>98</v>
      </c>
      <c r="B457" t="s">
        <v>4</v>
      </c>
      <c r="C457">
        <v>9.2084769880365722E-2</v>
      </c>
      <c r="D457">
        <v>1.1809999999999999E-2</v>
      </c>
      <c r="E457">
        <v>8.0274769880365845E-2</v>
      </c>
      <c r="F457">
        <v>3.1878692470091459E-2</v>
      </c>
      <c r="G457">
        <v>6.0206077410274395E-2</v>
      </c>
      <c r="H457">
        <v>0.17500000000000029</v>
      </c>
      <c r="I457">
        <v>5.1000000000000066E-2</v>
      </c>
      <c r="J457">
        <v>664814.84143731243</v>
      </c>
      <c r="K457">
        <v>1187786.1354613672</v>
      </c>
      <c r="L457">
        <v>3333273.6781281363</v>
      </c>
      <c r="M457">
        <v>3333273.6781281349</v>
      </c>
      <c r="N457">
        <v>57521.182063992601</v>
      </c>
      <c r="O457">
        <v>1795079.7948346874</v>
      </c>
      <c r="P457">
        <v>7128.1456304101121</v>
      </c>
      <c r="Q457">
        <v>855.37747564921347</v>
      </c>
      <c r="R457">
        <v>407.15967840902556</v>
      </c>
      <c r="S457">
        <v>46746.431284036989</v>
      </c>
      <c r="T457">
        <v>2384.0679954858861</v>
      </c>
      <c r="U457">
        <v>94.784299999999988</v>
      </c>
      <c r="V457">
        <v>47774184.574615382</v>
      </c>
    </row>
    <row r="458" spans="1:22" x14ac:dyDescent="0.25">
      <c r="A458" t="s">
        <v>98</v>
      </c>
      <c r="B458" t="s">
        <v>5</v>
      </c>
      <c r="C458">
        <v>9.1297474059744532E-2</v>
      </c>
      <c r="D458">
        <v>1.1809999999999925E-2</v>
      </c>
      <c r="E458">
        <v>7.9487474059744753E-2</v>
      </c>
      <c r="F458">
        <v>3.1681868514936186E-2</v>
      </c>
      <c r="G458">
        <v>5.9615605544808367E-2</v>
      </c>
      <c r="H458">
        <v>0.17499999999999893</v>
      </c>
      <c r="I458">
        <v>5.0999999999999657E-2</v>
      </c>
      <c r="J458">
        <v>4591141.4404036114</v>
      </c>
      <c r="K458">
        <v>8255554.8200102532</v>
      </c>
      <c r="L458">
        <v>22587091.751422375</v>
      </c>
      <c r="M458">
        <v>22587091.751422405</v>
      </c>
      <c r="N458">
        <v>544893.1771521233</v>
      </c>
      <c r="O458">
        <v>12301803.083261758</v>
      </c>
      <c r="P458">
        <v>179790.17368575322</v>
      </c>
      <c r="Q458">
        <v>22311.963736366804</v>
      </c>
      <c r="R458">
        <v>10307.20900852812</v>
      </c>
      <c r="S458">
        <v>316349.98165693902</v>
      </c>
      <c r="T458">
        <v>16133.849064503922</v>
      </c>
      <c r="U458">
        <v>568.18390000000056</v>
      </c>
      <c r="V458">
        <v>329407842.17918098</v>
      </c>
    </row>
    <row r="459" spans="1:22" x14ac:dyDescent="0.25">
      <c r="A459" t="s">
        <v>98</v>
      </c>
      <c r="B459" t="s">
        <v>6</v>
      </c>
      <c r="C459">
        <v>6.7124478615552485E-2</v>
      </c>
      <c r="D459">
        <v>1.1809999999999996E-2</v>
      </c>
      <c r="E459">
        <v>5.5314478615552339E-2</v>
      </c>
      <c r="F459">
        <v>2.5638619653888136E-2</v>
      </c>
      <c r="G459">
        <v>4.148585896166436E-2</v>
      </c>
      <c r="H459">
        <v>0.17500000000000021</v>
      </c>
      <c r="I459">
        <v>5.100000000000008E-2</v>
      </c>
      <c r="J459">
        <v>603771.18813059386</v>
      </c>
      <c r="K459">
        <v>762905.89773123537</v>
      </c>
      <c r="L459">
        <v>2044138.2359386617</v>
      </c>
      <c r="M459">
        <v>2044138.2359386627</v>
      </c>
      <c r="N459">
        <v>61144.864313759841</v>
      </c>
      <c r="O459">
        <v>1305532.2215480688</v>
      </c>
      <c r="P459">
        <v>26242.620089518437</v>
      </c>
      <c r="Q459">
        <v>3149.1144107422124</v>
      </c>
      <c r="R459">
        <v>1498.9784595132928</v>
      </c>
      <c r="S459">
        <v>28786.062182670612</v>
      </c>
      <c r="T459">
        <v>1468.0891713162014</v>
      </c>
      <c r="U459">
        <v>75.398699999999977</v>
      </c>
      <c r="V459">
        <v>43338154.468942285</v>
      </c>
    </row>
    <row r="460" spans="1:22" x14ac:dyDescent="0.25">
      <c r="A460" t="s">
        <v>98</v>
      </c>
      <c r="B460" t="s">
        <v>7</v>
      </c>
      <c r="C460">
        <v>7.3468003120520389E-2</v>
      </c>
      <c r="D460">
        <v>1.1809999999999996E-2</v>
      </c>
      <c r="E460">
        <v>6.1658003120520395E-2</v>
      </c>
      <c r="F460">
        <v>2.7224500780130105E-2</v>
      </c>
      <c r="G460">
        <v>4.6243502340390319E-2</v>
      </c>
      <c r="H460">
        <v>0.17499999999999993</v>
      </c>
      <c r="I460">
        <v>5.1000000000000011E-2</v>
      </c>
      <c r="J460">
        <v>415948.55461967783</v>
      </c>
      <c r="K460">
        <v>604995.26703533588</v>
      </c>
      <c r="L460">
        <v>1548524.6523313746</v>
      </c>
      <c r="M460">
        <v>1548524.6523313746</v>
      </c>
      <c r="N460">
        <v>66615.287193658296</v>
      </c>
      <c r="O460">
        <v>954328.53446135542</v>
      </c>
      <c r="P460">
        <v>36680.510571916435</v>
      </c>
      <c r="Q460">
        <v>4624.6488492404042</v>
      </c>
      <c r="R460">
        <v>2106.563130478999</v>
      </c>
      <c r="S460">
        <v>22077.606700306926</v>
      </c>
      <c r="T460">
        <v>1125.9579417156529</v>
      </c>
      <c r="U460">
        <v>46.016099999999994</v>
      </c>
      <c r="V460">
        <v>29834659.050000004</v>
      </c>
    </row>
    <row r="461" spans="1:22" x14ac:dyDescent="0.25">
      <c r="A461" t="s">
        <v>99</v>
      </c>
      <c r="B461" t="s">
        <v>1</v>
      </c>
      <c r="C461">
        <v>7.439880475771854E-2</v>
      </c>
      <c r="D461">
        <v>1.1810000000000022E-2</v>
      </c>
      <c r="E461">
        <v>6.2588804757718483E-2</v>
      </c>
      <c r="F461">
        <v>2.7457201189429598E-2</v>
      </c>
      <c r="G461">
        <v>4.6941603568288894E-2</v>
      </c>
      <c r="H461">
        <v>0.17500000000000035</v>
      </c>
      <c r="I461">
        <v>5.1000000000000066E-2</v>
      </c>
      <c r="J461">
        <v>1313971.3426909163</v>
      </c>
      <c r="K461">
        <v>1987069.0546531405</v>
      </c>
      <c r="L461">
        <v>5011926.4974545902</v>
      </c>
      <c r="M461">
        <v>5011926.4974545985</v>
      </c>
      <c r="N461">
        <v>237320.16662620474</v>
      </c>
      <c r="O461">
        <v>3063720.2307178495</v>
      </c>
      <c r="P461">
        <v>137710.23534784009</v>
      </c>
      <c r="Q461">
        <v>17275.6653246153</v>
      </c>
      <c r="R461">
        <v>7904.2809342952241</v>
      </c>
      <c r="S461">
        <v>70818.254062278778</v>
      </c>
      <c r="T461">
        <v>3611.7309571762207</v>
      </c>
      <c r="U461">
        <v>158.06019999999995</v>
      </c>
      <c r="V461">
        <v>94303689.685769215</v>
      </c>
    </row>
    <row r="462" spans="1:22" x14ac:dyDescent="0.25">
      <c r="A462" t="s">
        <v>99</v>
      </c>
      <c r="B462" t="s">
        <v>2</v>
      </c>
      <c r="C462">
        <v>8.3778116105742248E-2</v>
      </c>
      <c r="D462">
        <v>1.1809999999999996E-2</v>
      </c>
      <c r="E462">
        <v>7.1968116105742275E-2</v>
      </c>
      <c r="F462">
        <v>2.9802029026435566E-2</v>
      </c>
      <c r="G462">
        <v>5.3976087079306713E-2</v>
      </c>
      <c r="H462">
        <v>0.17499999999999996</v>
      </c>
      <c r="I462">
        <v>5.099999999999999E-2</v>
      </c>
      <c r="J462">
        <v>156219.60685179447</v>
      </c>
      <c r="K462">
        <v>319215.92027073551</v>
      </c>
      <c r="L462">
        <v>591301.56451721536</v>
      </c>
      <c r="M462">
        <v>591301.56451721536</v>
      </c>
      <c r="N462">
        <v>91586.549073747708</v>
      </c>
      <c r="O462">
        <v>383848.97804878221</v>
      </c>
      <c r="P462">
        <v>69541.160700792316</v>
      </c>
      <c r="Q462">
        <v>9001.3597749213841</v>
      </c>
      <c r="R462">
        <v>4005.6685442613989</v>
      </c>
      <c r="S462">
        <v>8599.7716972147609</v>
      </c>
      <c r="T462">
        <v>438.58835655795281</v>
      </c>
      <c r="U462">
        <v>15.900000000000002</v>
      </c>
      <c r="V462">
        <v>11184136.949038461</v>
      </c>
    </row>
    <row r="463" spans="1:22" x14ac:dyDescent="0.25">
      <c r="A463" t="s">
        <v>99</v>
      </c>
      <c r="B463" t="s">
        <v>3</v>
      </c>
      <c r="C463">
        <v>6.1493014528795326E-2</v>
      </c>
      <c r="D463">
        <v>1.1809999999999998E-2</v>
      </c>
      <c r="E463">
        <v>4.9683014528795338E-2</v>
      </c>
      <c r="F463">
        <v>2.4230753632198829E-2</v>
      </c>
      <c r="G463">
        <v>3.7262260896596483E-2</v>
      </c>
      <c r="H463">
        <v>0.17499999999999996</v>
      </c>
      <c r="I463">
        <v>5.1000000000000011E-2</v>
      </c>
      <c r="J463">
        <v>353872.25268531888</v>
      </c>
      <c r="K463">
        <v>417127.69789914205</v>
      </c>
      <c r="L463">
        <v>1109428.8326569663</v>
      </c>
      <c r="M463">
        <v>1109428.8326569656</v>
      </c>
      <c r="N463">
        <v>35488.56526011508</v>
      </c>
      <c r="O463">
        <v>735511.38532434567</v>
      </c>
      <c r="P463">
        <v>16039.611136776442</v>
      </c>
      <c r="Q463">
        <v>1995.2379095339243</v>
      </c>
      <c r="R463">
        <v>919.77730136182845</v>
      </c>
      <c r="S463">
        <v>15731.625987100657</v>
      </c>
      <c r="T463">
        <v>802.31292534213333</v>
      </c>
      <c r="U463">
        <v>42.418299999999995</v>
      </c>
      <c r="V463">
        <v>25420796.808076926</v>
      </c>
    </row>
    <row r="464" spans="1:22" x14ac:dyDescent="0.25">
      <c r="A464" t="s">
        <v>99</v>
      </c>
      <c r="B464" t="s">
        <v>4</v>
      </c>
      <c r="C464">
        <v>6.6691356868832416E-2</v>
      </c>
      <c r="D464">
        <v>1.1809999999999992E-2</v>
      </c>
      <c r="E464">
        <v>5.4881356868832436E-2</v>
      </c>
      <c r="F464">
        <v>2.5530339217208105E-2</v>
      </c>
      <c r="G464">
        <v>4.1161017651624311E-2</v>
      </c>
      <c r="H464">
        <v>0.17499999999999993</v>
      </c>
      <c r="I464">
        <v>5.1000000000000004E-2</v>
      </c>
      <c r="J464">
        <v>144079.65887198781</v>
      </c>
      <c r="K464">
        <v>175109.7529147795</v>
      </c>
      <c r="L464">
        <v>492830.13320801361</v>
      </c>
      <c r="M464">
        <v>492830.13320801361</v>
      </c>
      <c r="N464">
        <v>8124.7813840811141</v>
      </c>
      <c r="O464">
        <v>311064.63040268607</v>
      </c>
      <c r="P464">
        <v>746.98667517549245</v>
      </c>
      <c r="Q464">
        <v>89.638401021059096</v>
      </c>
      <c r="R464">
        <v>42.667878886024127</v>
      </c>
      <c r="S464">
        <v>6893.8995518540532</v>
      </c>
      <c r="T464">
        <v>351.58887714455659</v>
      </c>
      <c r="U464">
        <v>21.346200000000003</v>
      </c>
      <c r="V464">
        <v>10343315.072692307</v>
      </c>
    </row>
    <row r="465" spans="1:22" x14ac:dyDescent="0.25">
      <c r="A465" t="s">
        <v>99</v>
      </c>
      <c r="B465" t="s">
        <v>5</v>
      </c>
      <c r="C465">
        <v>8.3182709089254556E-2</v>
      </c>
      <c r="D465">
        <v>1.1810000000000001E-2</v>
      </c>
      <c r="E465">
        <v>7.1372709089254596E-2</v>
      </c>
      <c r="F465">
        <v>2.9653177272313626E-2</v>
      </c>
      <c r="G465">
        <v>5.3529531816940916E-2</v>
      </c>
      <c r="H465">
        <v>0.17500000000000007</v>
      </c>
      <c r="I465">
        <v>5.1000000000000031E-2</v>
      </c>
      <c r="J465">
        <v>536055.91757711361</v>
      </c>
      <c r="K465">
        <v>894677.14235145051</v>
      </c>
      <c r="L465">
        <v>2321792.1434121188</v>
      </c>
      <c r="M465">
        <v>2321792.1434121206</v>
      </c>
      <c r="N465">
        <v>90559.820910558337</v>
      </c>
      <c r="O465">
        <v>1340173.239018006</v>
      </c>
      <c r="P465">
        <v>47752.168923249556</v>
      </c>
      <c r="Q465">
        <v>5753.7922897173785</v>
      </c>
      <c r="R465">
        <v>2728.8040218613132</v>
      </c>
      <c r="S465">
        <v>32659.425000694602</v>
      </c>
      <c r="T465">
        <v>1665.6306750354245</v>
      </c>
      <c r="U465">
        <v>63.732399999999998</v>
      </c>
      <c r="V465">
        <v>38494029.190961525</v>
      </c>
    </row>
    <row r="466" spans="1:22" x14ac:dyDescent="0.25">
      <c r="A466" t="s">
        <v>99</v>
      </c>
      <c r="B466" t="s">
        <v>6</v>
      </c>
      <c r="U466">
        <v>7.9633000000000003</v>
      </c>
    </row>
    <row r="467" spans="1:22" x14ac:dyDescent="0.25">
      <c r="A467" t="s">
        <v>99</v>
      </c>
      <c r="B467" t="s">
        <v>7</v>
      </c>
      <c r="U467">
        <v>6.6999999999999993</v>
      </c>
    </row>
    <row r="468" spans="1:22" x14ac:dyDescent="0.25">
      <c r="A468" t="s">
        <v>100</v>
      </c>
      <c r="B468" t="s">
        <v>1</v>
      </c>
      <c r="C468">
        <v>6.10001957268968E-2</v>
      </c>
      <c r="D468">
        <v>1.1810000000000017E-2</v>
      </c>
      <c r="E468">
        <v>4.9190195726896854E-2</v>
      </c>
      <c r="F468">
        <v>2.410754893172417E-2</v>
      </c>
      <c r="G468">
        <v>3.6892646795172609E-2</v>
      </c>
      <c r="H468">
        <v>0.17500000000000027</v>
      </c>
      <c r="I468">
        <v>5.1000000000000066E-2</v>
      </c>
      <c r="J468">
        <v>1263533.9619633611</v>
      </c>
      <c r="K468">
        <v>1464773.0934516126</v>
      </c>
      <c r="L468">
        <v>3658981.7200898742</v>
      </c>
      <c r="M468">
        <v>3658981.7200898752</v>
      </c>
      <c r="N468">
        <v>183834.39006623905</v>
      </c>
      <c r="O468">
        <v>2544472.665348731</v>
      </c>
      <c r="P468">
        <v>110098.15899150544</v>
      </c>
      <c r="Q468">
        <v>13267.825811465327</v>
      </c>
      <c r="R468">
        <v>6291.6652249515091</v>
      </c>
      <c r="S468">
        <v>51547.802129702919</v>
      </c>
      <c r="T468">
        <v>2628.9379086148488</v>
      </c>
      <c r="U468">
        <v>148.60270000000003</v>
      </c>
      <c r="V468">
        <v>90654191.234999985</v>
      </c>
    </row>
    <row r="469" spans="1:22" x14ac:dyDescent="0.25">
      <c r="A469" t="s">
        <v>100</v>
      </c>
      <c r="B469" t="s">
        <v>2</v>
      </c>
      <c r="C469">
        <v>4.5420281774646278E-2</v>
      </c>
      <c r="D469">
        <v>1.1809999999999996E-2</v>
      </c>
      <c r="E469">
        <v>3.361028177464629E-2</v>
      </c>
      <c r="F469">
        <v>2.0212570443661572E-2</v>
      </c>
      <c r="G469">
        <v>2.5207711330984706E-2</v>
      </c>
      <c r="H469">
        <v>0.17499999999999996</v>
      </c>
      <c r="I469">
        <v>5.1000000000000024E-2</v>
      </c>
      <c r="J469">
        <v>165267.69194725581</v>
      </c>
      <c r="K469">
        <v>121436.3124927535</v>
      </c>
      <c r="L469">
        <v>306170.74500881147</v>
      </c>
      <c r="M469">
        <v>306170.74500881141</v>
      </c>
      <c r="N469">
        <v>14534.548117362312</v>
      </c>
      <c r="O469">
        <v>272169.45632264705</v>
      </c>
      <c r="P469">
        <v>8431.0652457270025</v>
      </c>
      <c r="Q469">
        <v>1067.7745619719153</v>
      </c>
      <c r="R469">
        <v>484.4408301926448</v>
      </c>
      <c r="S469">
        <v>4330.4162506857356</v>
      </c>
      <c r="T469">
        <v>220.85122878497256</v>
      </c>
      <c r="U469">
        <v>19.599999999999998</v>
      </c>
      <c r="V469">
        <v>11849390.486923076</v>
      </c>
    </row>
    <row r="470" spans="1:22" x14ac:dyDescent="0.25">
      <c r="A470" t="s">
        <v>100</v>
      </c>
      <c r="B470" t="s">
        <v>3</v>
      </c>
      <c r="C470">
        <v>5.7467634500635599E-2</v>
      </c>
      <c r="D470">
        <v>1.1809999999999992E-2</v>
      </c>
      <c r="E470">
        <v>4.5657634500635598E-2</v>
      </c>
      <c r="F470">
        <v>2.3224408625158902E-2</v>
      </c>
      <c r="G470">
        <v>3.4243225875476714E-2</v>
      </c>
      <c r="H470">
        <v>0.17499999999999996</v>
      </c>
      <c r="I470">
        <v>5.0999999999999997E-2</v>
      </c>
      <c r="J470">
        <v>201914.02372363111</v>
      </c>
      <c r="K470">
        <v>209481.71337909615</v>
      </c>
      <c r="L470">
        <v>566160.08534638677</v>
      </c>
      <c r="M470">
        <v>566160.08534638688</v>
      </c>
      <c r="N470">
        <v>15571.263697725255</v>
      </c>
      <c r="O470">
        <v>395824.47340500198</v>
      </c>
      <c r="P470">
        <v>6118.6961976055882</v>
      </c>
      <c r="Q470">
        <v>734.24354371267054</v>
      </c>
      <c r="R470">
        <v>349.49992680723113</v>
      </c>
      <c r="S470">
        <v>7962.7250519504742</v>
      </c>
      <c r="T470">
        <v>406.09897764947425</v>
      </c>
      <c r="U470">
        <v>23.373000000000001</v>
      </c>
      <c r="V470">
        <v>14467962.274999999</v>
      </c>
    </row>
    <row r="471" spans="1:22" x14ac:dyDescent="0.25">
      <c r="A471" t="s">
        <v>100</v>
      </c>
      <c r="B471" t="s">
        <v>4</v>
      </c>
      <c r="C471">
        <v>8.3604938151816077E-2</v>
      </c>
      <c r="D471">
        <v>1.1810000000000001E-2</v>
      </c>
      <c r="E471">
        <v>7.1794938151816076E-2</v>
      </c>
      <c r="F471">
        <v>2.9758734537954027E-2</v>
      </c>
      <c r="G471">
        <v>5.3846203613862068E-2</v>
      </c>
      <c r="H471">
        <v>0.17499999999999999</v>
      </c>
      <c r="I471">
        <v>5.1000000000000011E-2</v>
      </c>
      <c r="J471">
        <v>126984.58098617375</v>
      </c>
      <c r="K471">
        <v>203198.62241532159</v>
      </c>
      <c r="L471">
        <v>575654.76331427344</v>
      </c>
      <c r="M471">
        <v>575654.76331427344</v>
      </c>
      <c r="N471">
        <v>8485.2759829226998</v>
      </c>
      <c r="O471">
        <v>321697.92741857254</v>
      </c>
      <c r="P471">
        <v>0</v>
      </c>
      <c r="Q471">
        <v>0</v>
      </c>
      <c r="R471">
        <v>0</v>
      </c>
      <c r="S471">
        <v>8073.5261493081562</v>
      </c>
      <c r="T471">
        <v>411.7498336147159</v>
      </c>
      <c r="U471">
        <v>17.540799999999997</v>
      </c>
      <c r="V471">
        <v>9134406.9046153855</v>
      </c>
    </row>
    <row r="472" spans="1:22" x14ac:dyDescent="0.25">
      <c r="A472" t="s">
        <v>100</v>
      </c>
      <c r="B472" t="s">
        <v>5</v>
      </c>
      <c r="C472">
        <v>6.6735847483599592E-2</v>
      </c>
      <c r="D472">
        <v>1.1809999999999992E-2</v>
      </c>
      <c r="E472">
        <v>5.4925847483599556E-2</v>
      </c>
      <c r="F472">
        <v>2.5541461870899881E-2</v>
      </c>
      <c r="G472">
        <v>4.1194385612699683E-2</v>
      </c>
      <c r="H472">
        <v>0.17500000000000021</v>
      </c>
      <c r="I472">
        <v>5.1000000000000024E-2</v>
      </c>
      <c r="J472">
        <v>626737.81952645374</v>
      </c>
      <c r="K472">
        <v>848746.05687135889</v>
      </c>
      <c r="L472">
        <v>1990570.8236320615</v>
      </c>
      <c r="M472">
        <v>1990570.823632061</v>
      </c>
      <c r="N472">
        <v>138916.83674550336</v>
      </c>
      <c r="O472">
        <v>1336567.0396523087</v>
      </c>
      <c r="P472">
        <v>92920.361082466698</v>
      </c>
      <c r="Q472">
        <v>11150.443329896005</v>
      </c>
      <c r="R472">
        <v>5307.6110250304982</v>
      </c>
      <c r="S472">
        <v>28105.063090495289</v>
      </c>
      <c r="T472">
        <v>1433.3582176152599</v>
      </c>
      <c r="U472">
        <v>70.488900000000001</v>
      </c>
      <c r="V472">
        <v>44980915.153076902</v>
      </c>
    </row>
    <row r="473" spans="1:22" x14ac:dyDescent="0.25">
      <c r="A473" t="s">
        <v>100</v>
      </c>
      <c r="B473" t="s">
        <v>6</v>
      </c>
      <c r="U473">
        <v>6.8</v>
      </c>
    </row>
    <row r="474" spans="1:22" x14ac:dyDescent="0.25">
      <c r="A474" t="s">
        <v>100</v>
      </c>
      <c r="B474" t="s">
        <v>7</v>
      </c>
      <c r="C474">
        <v>4.1673770965943213E-2</v>
      </c>
      <c r="D474">
        <v>1.1809999999999999E-2</v>
      </c>
      <c r="E474">
        <v>2.9863770965943223E-2</v>
      </c>
      <c r="F474">
        <v>1.9275942741485804E-2</v>
      </c>
      <c r="G474">
        <v>2.2397828224457419E-2</v>
      </c>
      <c r="H474">
        <v>0.17499999999999999</v>
      </c>
      <c r="I474">
        <v>5.099999999999999E-2</v>
      </c>
      <c r="J474">
        <v>89152.887877713772</v>
      </c>
      <c r="K474">
        <v>59720.503680729409</v>
      </c>
      <c r="L474">
        <v>158315.63895320351</v>
      </c>
      <c r="M474">
        <v>158315.63895320351</v>
      </c>
      <c r="N474">
        <v>5211.4680222461757</v>
      </c>
      <c r="O474">
        <v>143661.92353619699</v>
      </c>
      <c r="P474">
        <v>2451.2718713673494</v>
      </c>
      <c r="Q474">
        <v>294.15262456408192</v>
      </c>
      <c r="R474">
        <v>140.01664929250299</v>
      </c>
      <c r="S474">
        <v>2213.1559248546482</v>
      </c>
      <c r="T474">
        <v>112.87095216758705</v>
      </c>
      <c r="U474">
        <v>10.8</v>
      </c>
      <c r="V474">
        <v>6395467.192307692</v>
      </c>
    </row>
    <row r="475" spans="1:22" x14ac:dyDescent="0.25">
      <c r="A475" t="s">
        <v>101</v>
      </c>
      <c r="B475" t="s">
        <v>1</v>
      </c>
      <c r="C475">
        <v>6.0113173757938995E-2</v>
      </c>
      <c r="D475">
        <v>1.1810000000000029E-2</v>
      </c>
      <c r="E475">
        <v>4.8303173757939015E-2</v>
      </c>
      <c r="F475">
        <v>2.388579343948476E-2</v>
      </c>
      <c r="G475">
        <v>3.6227380318454294E-2</v>
      </c>
      <c r="H475">
        <v>0.17500000000000024</v>
      </c>
      <c r="I475">
        <v>5.1000000000000073E-2</v>
      </c>
      <c r="J475">
        <v>1596101.8947336935</v>
      </c>
      <c r="K475">
        <v>1893475.9822836013</v>
      </c>
      <c r="L475">
        <v>4624996.6272751866</v>
      </c>
      <c r="M475">
        <v>4624996.6272751829</v>
      </c>
      <c r="N475">
        <v>263857.8298939066</v>
      </c>
      <c r="O475">
        <v>3225720.0471233889</v>
      </c>
      <c r="P475">
        <v>164916.97255349372</v>
      </c>
      <c r="Q475">
        <v>20837.559595081613</v>
      </c>
      <c r="R475">
        <v>9473.4811395773377</v>
      </c>
      <c r="S475">
        <v>65299.540062561275</v>
      </c>
      <c r="T475">
        <v>3330.276543190625</v>
      </c>
      <c r="U475">
        <v>186.30100000000002</v>
      </c>
      <c r="V475">
        <v>114304479.75199999</v>
      </c>
    </row>
    <row r="476" spans="1:22" x14ac:dyDescent="0.25">
      <c r="A476" t="s">
        <v>101</v>
      </c>
      <c r="B476" t="s">
        <v>2</v>
      </c>
      <c r="C476">
        <v>5.702593991836763E-2</v>
      </c>
      <c r="D476">
        <v>1.1809999999999999E-2</v>
      </c>
      <c r="E476">
        <v>4.5215939918367642E-2</v>
      </c>
      <c r="F476">
        <v>2.3113984979591908E-2</v>
      </c>
      <c r="G476">
        <v>3.3911954938775739E-2</v>
      </c>
      <c r="H476">
        <v>0.17500000000000002</v>
      </c>
      <c r="I476">
        <v>5.1000000000000011E-2</v>
      </c>
      <c r="J476">
        <v>126749.16901808869</v>
      </c>
      <c r="K476">
        <v>196225.92759163174</v>
      </c>
      <c r="L476">
        <v>297544.79893855756</v>
      </c>
      <c r="M476">
        <v>297544.79893855762</v>
      </c>
      <c r="N476">
        <v>72783.245959084365</v>
      </c>
      <c r="O476">
        <v>250191.85065063601</v>
      </c>
      <c r="P476">
        <v>57133.416108366371</v>
      </c>
      <c r="Q476">
        <v>7679.5338794757208</v>
      </c>
      <c r="R476">
        <v>3305.460449379947</v>
      </c>
      <c r="S476">
        <v>4438.4733795075172</v>
      </c>
      <c r="T476">
        <v>226.36214235488333</v>
      </c>
      <c r="U476">
        <v>12</v>
      </c>
      <c r="V476">
        <v>9020518.0961538479</v>
      </c>
    </row>
    <row r="477" spans="1:22" x14ac:dyDescent="0.25">
      <c r="A477" t="s">
        <v>101</v>
      </c>
      <c r="B477" t="s">
        <v>3</v>
      </c>
      <c r="C477">
        <v>7.7609285456243016E-2</v>
      </c>
      <c r="D477">
        <v>1.1809999999999994E-2</v>
      </c>
      <c r="E477">
        <v>6.5799285456243028E-2</v>
      </c>
      <c r="F477">
        <v>2.8259821364060723E-2</v>
      </c>
      <c r="G477">
        <v>4.9349464092182285E-2</v>
      </c>
      <c r="H477">
        <v>0.17500000000000002</v>
      </c>
      <c r="I477">
        <v>5.1000000000000018E-2</v>
      </c>
      <c r="J477">
        <v>436005.80218755099</v>
      </c>
      <c r="K477">
        <v>651535.29500587378</v>
      </c>
      <c r="L477">
        <v>1781775.0591397772</v>
      </c>
      <c r="M477">
        <v>1781775.0591397774</v>
      </c>
      <c r="N477">
        <v>43207.706469460856</v>
      </c>
      <c r="O477">
        <v>1044333.3907239637</v>
      </c>
      <c r="P477">
        <v>14281.186320521068</v>
      </c>
      <c r="Q477">
        <v>1803.5387741896418</v>
      </c>
      <c r="R477">
        <v>820.32097983024619</v>
      </c>
      <c r="S477">
        <v>25026.318168335085</v>
      </c>
      <c r="T477">
        <v>1276.3422265850891</v>
      </c>
      <c r="U477">
        <v>53.064599999999999</v>
      </c>
      <c r="V477">
        <v>31260199.542884611</v>
      </c>
    </row>
    <row r="478" spans="1:22" x14ac:dyDescent="0.25">
      <c r="A478" t="s">
        <v>101</v>
      </c>
      <c r="B478" t="s">
        <v>4</v>
      </c>
      <c r="C478">
        <v>6.2931178796065607E-2</v>
      </c>
      <c r="D478">
        <v>1.1810000000000001E-2</v>
      </c>
      <c r="E478">
        <v>5.1121178796065599E-2</v>
      </c>
      <c r="F478">
        <v>2.4590294699016402E-2</v>
      </c>
      <c r="G478">
        <v>3.8340884097049194E-2</v>
      </c>
      <c r="H478">
        <v>0.17499999999999999</v>
      </c>
      <c r="I478">
        <v>5.1000000000000004E-2</v>
      </c>
      <c r="J478">
        <v>104659.67865480257</v>
      </c>
      <c r="K478">
        <v>117929.49934271722</v>
      </c>
      <c r="L478">
        <v>334234.41521778266</v>
      </c>
      <c r="M478">
        <v>334234.41521778272</v>
      </c>
      <c r="N478">
        <v>4888.5207025922427</v>
      </c>
      <c r="O478">
        <v>217700.65729492757</v>
      </c>
      <c r="P478">
        <v>0</v>
      </c>
      <c r="Q478">
        <v>0</v>
      </c>
      <c r="R478">
        <v>0</v>
      </c>
      <c r="S478">
        <v>4651.3041889555352</v>
      </c>
      <c r="T478">
        <v>237.21651363673229</v>
      </c>
      <c r="U478">
        <v>14.436199999999999</v>
      </c>
      <c r="V478">
        <v>7499923.8552692309</v>
      </c>
    </row>
    <row r="479" spans="1:22" x14ac:dyDescent="0.25">
      <c r="A479" t="s">
        <v>101</v>
      </c>
      <c r="B479" t="s">
        <v>5</v>
      </c>
      <c r="C479">
        <v>4.9343606510190312E-2</v>
      </c>
      <c r="D479">
        <v>1.1809999999999996E-2</v>
      </c>
      <c r="E479">
        <v>3.7533606510190318E-2</v>
      </c>
      <c r="F479">
        <v>2.1193401627547563E-2</v>
      </c>
      <c r="G479">
        <v>2.8150204882642714E-2</v>
      </c>
      <c r="H479">
        <v>0.17500000000000024</v>
      </c>
      <c r="I479">
        <v>5.1000000000000066E-2</v>
      </c>
      <c r="J479">
        <v>778329.951410354</v>
      </c>
      <c r="K479">
        <v>749022.86392774945</v>
      </c>
      <c r="L479">
        <v>1740444.0882427068</v>
      </c>
      <c r="M479">
        <v>1740444.0882427054</v>
      </c>
      <c r="N479">
        <v>126656.12588513526</v>
      </c>
      <c r="O479">
        <v>1400696.6894529683</v>
      </c>
      <c r="P479">
        <v>85599.38757991069</v>
      </c>
      <c r="Q479">
        <v>10358.799813243228</v>
      </c>
      <c r="R479">
        <v>4893.8675570508485</v>
      </c>
      <c r="S479">
        <v>24551.922868630409</v>
      </c>
      <c r="T479">
        <v>1252.148066300151</v>
      </c>
      <c r="U479">
        <v>89.970200000000006</v>
      </c>
      <c r="V479">
        <v>55772961.857692309</v>
      </c>
    </row>
    <row r="480" spans="1:22" x14ac:dyDescent="0.25">
      <c r="A480" t="s">
        <v>101</v>
      </c>
      <c r="B480" t="s">
        <v>6</v>
      </c>
      <c r="U480">
        <v>10</v>
      </c>
    </row>
    <row r="481" spans="1:22" x14ac:dyDescent="0.25">
      <c r="A481" t="s">
        <v>101</v>
      </c>
      <c r="B481" t="s">
        <v>7</v>
      </c>
      <c r="U481">
        <v>6.83</v>
      </c>
    </row>
    <row r="482" spans="1:22" x14ac:dyDescent="0.25">
      <c r="A482" t="s">
        <v>102</v>
      </c>
      <c r="B482" t="s">
        <v>1</v>
      </c>
      <c r="C482">
        <v>7.3623840035276333E-2</v>
      </c>
      <c r="D482">
        <v>1.1810000000000053E-2</v>
      </c>
      <c r="E482">
        <v>6.1813840035276332E-2</v>
      </c>
      <c r="F482">
        <v>2.7263460008819025E-2</v>
      </c>
      <c r="G482">
        <v>4.6360380026457246E-2</v>
      </c>
      <c r="H482">
        <v>0.17500000000000021</v>
      </c>
      <c r="I482">
        <v>5.1000000000000115E-2</v>
      </c>
      <c r="J482">
        <v>1759004.0489682378</v>
      </c>
      <c r="K482">
        <v>2482596.8828920317</v>
      </c>
      <c r="L482">
        <v>6507375.1478872597</v>
      </c>
      <c r="M482">
        <v>6507375.1478872597</v>
      </c>
      <c r="N482">
        <v>235103.87519720895</v>
      </c>
      <c r="O482">
        <v>4006497.056663061</v>
      </c>
      <c r="P482">
        <v>117795.42663956613</v>
      </c>
      <c r="Q482">
        <v>14441.471732055945</v>
      </c>
      <c r="R482">
        <v>6744.0818169527265</v>
      </c>
      <c r="S482">
        <v>91458.510950177297</v>
      </c>
      <c r="T482">
        <v>4664.3840584590371</v>
      </c>
      <c r="U482">
        <v>207.44919999999988</v>
      </c>
      <c r="V482">
        <v>126149545.61470003</v>
      </c>
    </row>
    <row r="483" spans="1:22" x14ac:dyDescent="0.25">
      <c r="A483" t="s">
        <v>102</v>
      </c>
      <c r="B483" t="s">
        <v>2</v>
      </c>
      <c r="C483">
        <v>4.8315554835781434E-2</v>
      </c>
      <c r="D483">
        <v>1.1809999999999996E-2</v>
      </c>
      <c r="E483">
        <v>3.6505554835781447E-2</v>
      </c>
      <c r="F483">
        <v>2.0936388708945361E-2</v>
      </c>
      <c r="G483">
        <v>2.7379166126836073E-2</v>
      </c>
      <c r="H483">
        <v>0.17499999999999993</v>
      </c>
      <c r="I483">
        <v>5.1000000000000018E-2</v>
      </c>
      <c r="J483">
        <v>203410.70155445507</v>
      </c>
      <c r="K483">
        <v>208227.94815415342</v>
      </c>
      <c r="L483">
        <v>405314.61090254685</v>
      </c>
      <c r="M483">
        <v>405314.6109025469</v>
      </c>
      <c r="N483">
        <v>54842.308389978542</v>
      </c>
      <c r="O483">
        <v>356796.34131863009</v>
      </c>
      <c r="P483">
        <v>41161.987288019765</v>
      </c>
      <c r="Q483">
        <v>5144.9300193847648</v>
      </c>
      <c r="R483">
        <v>2361.652782677631</v>
      </c>
      <c r="S483">
        <v>5874.1563272086159</v>
      </c>
      <c r="T483">
        <v>299.58197268763945</v>
      </c>
      <c r="U483">
        <v>21.8</v>
      </c>
      <c r="V483">
        <v>14555693.218461541</v>
      </c>
    </row>
    <row r="484" spans="1:22" x14ac:dyDescent="0.25">
      <c r="A484" t="s">
        <v>102</v>
      </c>
      <c r="B484" t="s">
        <v>3</v>
      </c>
      <c r="C484">
        <v>5.2735386964168893E-2</v>
      </c>
      <c r="D484">
        <v>1.1809999999999991E-2</v>
      </c>
      <c r="E484">
        <v>4.0925386964168892E-2</v>
      </c>
      <c r="F484">
        <v>2.2041346741042203E-2</v>
      </c>
      <c r="G484">
        <v>3.0694040223126679E-2</v>
      </c>
      <c r="H484">
        <v>0.17499999999999993</v>
      </c>
      <c r="I484">
        <v>5.1000000000000004E-2</v>
      </c>
      <c r="J484">
        <v>412915.1294273347</v>
      </c>
      <c r="K484">
        <v>371091.58309867611</v>
      </c>
      <c r="L484">
        <v>1022720.2852357326</v>
      </c>
      <c r="M484">
        <v>1022720.2852357321</v>
      </c>
      <c r="N484">
        <v>22638.616015073843</v>
      </c>
      <c r="O484">
        <v>761368.09651093686</v>
      </c>
      <c r="P484">
        <v>6392.2789694715411</v>
      </c>
      <c r="Q484">
        <v>803.59621270852983</v>
      </c>
      <c r="R484">
        <v>366.98963429118362</v>
      </c>
      <c r="S484">
        <v>14344.197144246395</v>
      </c>
      <c r="T484">
        <v>731.55405435656621</v>
      </c>
      <c r="U484">
        <v>48.092100000000002</v>
      </c>
      <c r="V484">
        <v>29617523.151538458</v>
      </c>
    </row>
    <row r="485" spans="1:22" x14ac:dyDescent="0.25">
      <c r="A485" t="s">
        <v>102</v>
      </c>
      <c r="B485" t="s">
        <v>4</v>
      </c>
      <c r="C485">
        <v>7.3131209311729145E-2</v>
      </c>
      <c r="D485">
        <v>1.1809999999999998E-2</v>
      </c>
      <c r="E485">
        <v>6.1321209311729151E-2</v>
      </c>
      <c r="F485">
        <v>2.714030232793228E-2</v>
      </c>
      <c r="G485">
        <v>4.5990906983796875E-2</v>
      </c>
      <c r="H485">
        <v>0.17499999999999999</v>
      </c>
      <c r="I485">
        <v>5.1000000000000004E-2</v>
      </c>
      <c r="J485">
        <v>101500.2074187929</v>
      </c>
      <c r="K485">
        <v>139002.07946123558</v>
      </c>
      <c r="L485">
        <v>383369.02537334437</v>
      </c>
      <c r="M485">
        <v>383369.02537334431</v>
      </c>
      <c r="N485">
        <v>8409.3032525906165</v>
      </c>
      <c r="O485">
        <v>232092.98362743788</v>
      </c>
      <c r="P485">
        <v>2335.8441280521879</v>
      </c>
      <c r="Q485">
        <v>280.30129536626254</v>
      </c>
      <c r="R485">
        <v>133.42341659434095</v>
      </c>
      <c r="S485">
        <v>5385.0945885612173</v>
      </c>
      <c r="T485">
        <v>274.63982401662207</v>
      </c>
      <c r="U485">
        <v>14</v>
      </c>
      <c r="V485">
        <v>7280158</v>
      </c>
    </row>
    <row r="486" spans="1:22" x14ac:dyDescent="0.25">
      <c r="A486" t="s">
        <v>102</v>
      </c>
      <c r="B486" t="s">
        <v>5</v>
      </c>
      <c r="C486">
        <v>8.9775444666029852E-2</v>
      </c>
      <c r="D486">
        <v>1.181000000000001E-2</v>
      </c>
      <c r="E486">
        <v>7.7965444666029865E-2</v>
      </c>
      <c r="F486">
        <v>3.1301361166507474E-2</v>
      </c>
      <c r="G486">
        <v>5.8474083499522378E-2</v>
      </c>
      <c r="H486">
        <v>0.17500000000000029</v>
      </c>
      <c r="I486">
        <v>5.100000000000008E-2</v>
      </c>
      <c r="J486">
        <v>837966.4366694385</v>
      </c>
      <c r="K486">
        <v>1499678.8119942527</v>
      </c>
      <c r="L486">
        <v>3976464.2576277493</v>
      </c>
      <c r="M486">
        <v>3976464.2576277498</v>
      </c>
      <c r="N486">
        <v>130643.04458875256</v>
      </c>
      <c r="O486">
        <v>2207002.2040749392</v>
      </c>
      <c r="P486">
        <v>61137.450115496053</v>
      </c>
      <c r="Q486">
        <v>7336.4940138595257</v>
      </c>
      <c r="R486">
        <v>3492.1711505971339</v>
      </c>
      <c r="S486">
        <v>55829.618752426024</v>
      </c>
      <c r="T486">
        <v>2847.3105563737267</v>
      </c>
      <c r="U486">
        <v>100.17429999999997</v>
      </c>
      <c r="V486">
        <v>60142752.87566153</v>
      </c>
    </row>
    <row r="487" spans="1:22" x14ac:dyDescent="0.25">
      <c r="A487" t="s">
        <v>102</v>
      </c>
      <c r="B487" t="s">
        <v>6</v>
      </c>
      <c r="U487">
        <v>6.0927999999999978</v>
      </c>
    </row>
    <row r="488" spans="1:22" x14ac:dyDescent="0.25">
      <c r="A488" t="s">
        <v>102</v>
      </c>
      <c r="B488" t="s">
        <v>7</v>
      </c>
      <c r="C488">
        <v>8.1023915715891362E-2</v>
      </c>
      <c r="D488">
        <v>1.1809999999999996E-2</v>
      </c>
      <c r="E488">
        <v>6.9213915715891347E-2</v>
      </c>
      <c r="F488">
        <v>2.9113478928972831E-2</v>
      </c>
      <c r="G488">
        <v>5.19104367869185E-2</v>
      </c>
      <c r="H488">
        <v>0.17499999999999996</v>
      </c>
      <c r="I488">
        <v>5.1000000000000011E-2</v>
      </c>
      <c r="J488">
        <v>138280.28070876235</v>
      </c>
      <c r="K488">
        <v>216429.3101591928</v>
      </c>
      <c r="L488">
        <v>595748.29433422384</v>
      </c>
      <c r="M488">
        <v>595748.29433422384</v>
      </c>
      <c r="N488">
        <v>13384.909035838733</v>
      </c>
      <c r="O488">
        <v>341324.68183211639</v>
      </c>
      <c r="P488">
        <v>3984.9855248888052</v>
      </c>
      <c r="Q488">
        <v>478.19826298665663</v>
      </c>
      <c r="R488">
        <v>227.62237318164856</v>
      </c>
      <c r="S488">
        <v>8272.2196715333284</v>
      </c>
      <c r="T488">
        <v>421.88320324819961</v>
      </c>
      <c r="U488">
        <v>17.29</v>
      </c>
      <c r="V488">
        <v>9917175.0236538444</v>
      </c>
    </row>
    <row r="489" spans="1:22" x14ac:dyDescent="0.25">
      <c r="A489" t="s">
        <v>103</v>
      </c>
      <c r="B489" t="s">
        <v>1</v>
      </c>
      <c r="C489">
        <v>7.6690868490835173E-2</v>
      </c>
      <c r="D489">
        <v>1.1809999999999973E-2</v>
      </c>
      <c r="E489">
        <v>6.4880868490835131E-2</v>
      </c>
      <c r="F489">
        <v>2.8030217122708746E-2</v>
      </c>
      <c r="G489">
        <v>4.8660651368126105E-2</v>
      </c>
      <c r="H489">
        <v>0.17499999999999918</v>
      </c>
      <c r="I489">
        <v>5.0999999999999733E-2</v>
      </c>
      <c r="J489">
        <v>4036223.9923032462</v>
      </c>
      <c r="K489">
        <v>6208531.4273274653</v>
      </c>
      <c r="L489">
        <v>15621166.159956545</v>
      </c>
      <c r="M489">
        <v>15621166.15995656</v>
      </c>
      <c r="N489">
        <v>751107.03050646186</v>
      </c>
      <c r="O489">
        <v>9493648.3891242575</v>
      </c>
      <c r="P489">
        <v>440695.83631987218</v>
      </c>
      <c r="Q489">
        <v>54641.902223808327</v>
      </c>
      <c r="R489">
        <v>25262.224665727696</v>
      </c>
      <c r="S489">
        <v>219321.66250909009</v>
      </c>
      <c r="T489">
        <v>11185.404787963605</v>
      </c>
      <c r="U489">
        <v>482.91510000000034</v>
      </c>
      <c r="V489">
        <v>289429553.47144985</v>
      </c>
    </row>
    <row r="490" spans="1:22" x14ac:dyDescent="0.25">
      <c r="A490" t="s">
        <v>103</v>
      </c>
      <c r="B490" t="s">
        <v>2</v>
      </c>
      <c r="C490">
        <v>4.5622629087033989E-2</v>
      </c>
      <c r="D490">
        <v>1.1809999999999991E-2</v>
      </c>
      <c r="E490">
        <v>3.3812629087033981E-2</v>
      </c>
      <c r="F490">
        <v>2.0263157271758505E-2</v>
      </c>
      <c r="G490">
        <v>2.5359471815275498E-2</v>
      </c>
      <c r="H490">
        <v>0.17499999999999993</v>
      </c>
      <c r="I490">
        <v>5.0999999999999983E-2</v>
      </c>
      <c r="J490">
        <v>261239.58627716723</v>
      </c>
      <c r="K490">
        <v>226196.11417789501</v>
      </c>
      <c r="L490">
        <v>501980.85901600227</v>
      </c>
      <c r="M490">
        <v>501980.85901600204</v>
      </c>
      <c r="N490">
        <v>44151.870879420545</v>
      </c>
      <c r="O490">
        <v>443283.82957564143</v>
      </c>
      <c r="P490">
        <v>30878.590877968436</v>
      </c>
      <c r="Q490">
        <v>3904.007347769128</v>
      </c>
      <c r="R490">
        <v>1773.9125095126155</v>
      </c>
      <c r="S490">
        <v>7226.7936671459865</v>
      </c>
      <c r="T490">
        <v>368.56647702444525</v>
      </c>
      <c r="U490">
        <v>26.85</v>
      </c>
      <c r="V490">
        <v>18721132.583653845</v>
      </c>
    </row>
    <row r="491" spans="1:22" x14ac:dyDescent="0.25">
      <c r="A491" t="s">
        <v>103</v>
      </c>
      <c r="B491" t="s">
        <v>3</v>
      </c>
      <c r="C491">
        <v>7.141483660815115E-2</v>
      </c>
      <c r="D491">
        <v>1.1810000000000008E-2</v>
      </c>
      <c r="E491">
        <v>5.9604836608151274E-2</v>
      </c>
      <c r="F491">
        <v>2.6711209152037806E-2</v>
      </c>
      <c r="G491">
        <v>4.4703627456113476E-2</v>
      </c>
      <c r="H491">
        <v>0.17500000000000016</v>
      </c>
      <c r="I491">
        <v>5.1000000000000045E-2</v>
      </c>
      <c r="J491">
        <v>898618.02329691267</v>
      </c>
      <c r="K491">
        <v>1217574.7331062409</v>
      </c>
      <c r="L491">
        <v>3288321.758459786</v>
      </c>
      <c r="M491">
        <v>3288321.7584597832</v>
      </c>
      <c r="N491">
        <v>91100.61021473445</v>
      </c>
      <c r="O491">
        <v>2025092.1461884184</v>
      </c>
      <c r="P491">
        <v>35919.793270712042</v>
      </c>
      <c r="Q491">
        <v>4441.3743115876514</v>
      </c>
      <c r="R491">
        <v>2058.4195466972842</v>
      </c>
      <c r="S491">
        <v>46318.766018779912</v>
      </c>
      <c r="T491">
        <v>2362.2570669577749</v>
      </c>
      <c r="U491">
        <v>105.81810000000002</v>
      </c>
      <c r="V491">
        <v>64420487.704184622</v>
      </c>
    </row>
    <row r="492" spans="1:22" x14ac:dyDescent="0.25">
      <c r="A492" t="s">
        <v>103</v>
      </c>
      <c r="B492" t="s">
        <v>4</v>
      </c>
      <c r="C492">
        <v>8.4205963404327136E-2</v>
      </c>
      <c r="D492">
        <v>1.1809999999999999E-2</v>
      </c>
      <c r="E492">
        <v>7.239596340432726E-2</v>
      </c>
      <c r="F492">
        <v>2.9908990851081785E-2</v>
      </c>
      <c r="G492">
        <v>5.42969725532454E-2</v>
      </c>
      <c r="H492">
        <v>0.17500000000000016</v>
      </c>
      <c r="I492">
        <v>5.1000000000000052E-2</v>
      </c>
      <c r="J492">
        <v>476622.50110094436</v>
      </c>
      <c r="K492">
        <v>755470.27133478678</v>
      </c>
      <c r="L492">
        <v>2136924.260012107</v>
      </c>
      <c r="M492">
        <v>2136924.2600121079</v>
      </c>
      <c r="N492">
        <v>32371.638498063665</v>
      </c>
      <c r="O492">
        <v>1199721.1339376674</v>
      </c>
      <c r="P492">
        <v>839.78492825365367</v>
      </c>
      <c r="Q492">
        <v>100.77419139043843</v>
      </c>
      <c r="R492">
        <v>47.968515101848695</v>
      </c>
      <c r="S492">
        <v>29860.238690121307</v>
      </c>
      <c r="T492">
        <v>1522.8721731961862</v>
      </c>
      <c r="U492">
        <v>67.172499999999985</v>
      </c>
      <c r="V492">
        <v>34227551.526346155</v>
      </c>
    </row>
    <row r="493" spans="1:22" x14ac:dyDescent="0.25">
      <c r="A493" t="s">
        <v>103</v>
      </c>
      <c r="B493" t="s">
        <v>5</v>
      </c>
      <c r="C493">
        <v>8.2840012624792403E-2</v>
      </c>
      <c r="D493">
        <v>1.1810000000000036E-2</v>
      </c>
      <c r="E493">
        <v>7.1030012624792277E-2</v>
      </c>
      <c r="F493">
        <v>2.9567503156198008E-2</v>
      </c>
      <c r="G493">
        <v>5.3272509468594152E-2</v>
      </c>
      <c r="H493">
        <v>0.17499999999999993</v>
      </c>
      <c r="I493">
        <v>5.1000000000000129E-2</v>
      </c>
      <c r="J493">
        <v>2083126.3923256691</v>
      </c>
      <c r="K493">
        <v>3650163.5496309567</v>
      </c>
      <c r="L493">
        <v>8774647.1309193186</v>
      </c>
      <c r="M493">
        <v>8774647.1309193112</v>
      </c>
      <c r="N493">
        <v>543960.879493393</v>
      </c>
      <c r="O493">
        <v>5189329.0624632351</v>
      </c>
      <c r="P493">
        <v>351109.06422983197</v>
      </c>
      <c r="Q493">
        <v>43463.626045693905</v>
      </c>
      <c r="R493">
        <v>20123.207204051818</v>
      </c>
      <c r="S493">
        <v>122992.37108830555</v>
      </c>
      <c r="T493">
        <v>6272.6109255035753</v>
      </c>
      <c r="U493">
        <v>245.04579999999976</v>
      </c>
      <c r="V493">
        <v>149387923.40438461</v>
      </c>
    </row>
    <row r="494" spans="1:22" x14ac:dyDescent="0.25">
      <c r="A494" t="s">
        <v>103</v>
      </c>
      <c r="B494" t="s">
        <v>6</v>
      </c>
      <c r="C494">
        <v>5.7905150947043828E-2</v>
      </c>
      <c r="D494">
        <v>1.1809999999999999E-2</v>
      </c>
      <c r="E494">
        <v>4.6095150947043806E-2</v>
      </c>
      <c r="F494">
        <v>2.3333787736760953E-2</v>
      </c>
      <c r="G494">
        <v>3.4571363210282827E-2</v>
      </c>
      <c r="H494">
        <v>0.17500000000000004</v>
      </c>
      <c r="I494">
        <v>5.1000000000000011E-2</v>
      </c>
      <c r="J494">
        <v>195323.500759032</v>
      </c>
      <c r="K494">
        <v>198134.11115287666</v>
      </c>
      <c r="L494">
        <v>561463.0390573492</v>
      </c>
      <c r="M494">
        <v>561463.03905734932</v>
      </c>
      <c r="N494">
        <v>8234.8236003202037</v>
      </c>
      <c r="O494">
        <v>385222.78831158846</v>
      </c>
      <c r="P494">
        <v>46.195025457697881</v>
      </c>
      <c r="Q494">
        <v>6.6058886404507966</v>
      </c>
      <c r="R494">
        <v>2.6928466190055826</v>
      </c>
      <c r="S494">
        <v>7782.426108090428</v>
      </c>
      <c r="T494">
        <v>396.90373151261184</v>
      </c>
      <c r="U494">
        <v>23.860099999999999</v>
      </c>
      <c r="V494">
        <v>13979184.982115386</v>
      </c>
    </row>
    <row r="495" spans="1:22" x14ac:dyDescent="0.25">
      <c r="A495" t="s">
        <v>103</v>
      </c>
      <c r="B495" t="s">
        <v>7</v>
      </c>
      <c r="C495">
        <v>6.4627668162385576E-2</v>
      </c>
      <c r="D495">
        <v>1.1809999999999996E-2</v>
      </c>
      <c r="E495">
        <v>5.2817668162385562E-2</v>
      </c>
      <c r="F495">
        <v>2.5014417040596391E-2</v>
      </c>
      <c r="G495">
        <v>3.9613251121789192E-2</v>
      </c>
      <c r="H495">
        <v>0.17499999999999996</v>
      </c>
      <c r="I495">
        <v>5.1000000000000018E-2</v>
      </c>
      <c r="J495">
        <v>121293.98854352163</v>
      </c>
      <c r="K495">
        <v>160992.64792470951</v>
      </c>
      <c r="L495">
        <v>357829.11249198334</v>
      </c>
      <c r="M495">
        <v>357829.11249198334</v>
      </c>
      <c r="N495">
        <v>31287.207820536307</v>
      </c>
      <c r="O495">
        <v>250999.42864769479</v>
      </c>
      <c r="P495">
        <v>21902.407987648348</v>
      </c>
      <c r="Q495">
        <v>2725.514438726751</v>
      </c>
      <c r="R495">
        <v>1256.0240437451298</v>
      </c>
      <c r="S495">
        <v>5141.0669366470265</v>
      </c>
      <c r="T495">
        <v>262.19441376899834</v>
      </c>
      <c r="U495">
        <v>14.168599999999998</v>
      </c>
      <c r="V495">
        <v>8693273.2707653847</v>
      </c>
    </row>
    <row r="496" spans="1:22" x14ac:dyDescent="0.25">
      <c r="A496" t="s">
        <v>104</v>
      </c>
      <c r="B496" t="s">
        <v>1</v>
      </c>
      <c r="C496">
        <v>9.361726964817127E-2</v>
      </c>
      <c r="D496">
        <v>1.1810000000000213E-2</v>
      </c>
      <c r="E496">
        <v>8.1807269648171699E-2</v>
      </c>
      <c r="F496">
        <v>3.2261817412043578E-2</v>
      </c>
      <c r="G496">
        <v>6.1355452236129725E-2</v>
      </c>
      <c r="H496">
        <v>0.17500000000000379</v>
      </c>
      <c r="I496">
        <v>5.1000000000000809E-2</v>
      </c>
      <c r="J496">
        <v>15033194.804692028</v>
      </c>
      <c r="K496">
        <v>28397231.023078475</v>
      </c>
      <c r="L496">
        <v>74595980.454795122</v>
      </c>
      <c r="M496">
        <v>74595980.454795033</v>
      </c>
      <c r="N496">
        <v>2648928.1536100581</v>
      </c>
      <c r="O496">
        <v>40781497.674160436</v>
      </c>
      <c r="P496">
        <v>1309029.2587462675</v>
      </c>
      <c r="Q496">
        <v>161127.74094485524</v>
      </c>
      <c r="R496">
        <v>74978.006984247288</v>
      </c>
      <c r="S496">
        <v>1050231.3481776759</v>
      </c>
      <c r="T496">
        <v>53561.798757061624</v>
      </c>
      <c r="U496">
        <v>1829.5200999999984</v>
      </c>
      <c r="V496">
        <v>1078532109.6969247</v>
      </c>
    </row>
    <row r="497" spans="1:22" x14ac:dyDescent="0.25">
      <c r="A497" t="s">
        <v>104</v>
      </c>
      <c r="B497" t="s">
        <v>2</v>
      </c>
      <c r="C497">
        <v>6.7566809667745129E-2</v>
      </c>
      <c r="D497">
        <v>1.1809999999999999E-2</v>
      </c>
      <c r="E497">
        <v>5.575680966774519E-2</v>
      </c>
      <c r="F497">
        <v>2.5749202416936276E-2</v>
      </c>
      <c r="G497">
        <v>4.1817607250808887E-2</v>
      </c>
      <c r="H497">
        <v>0.17500000000000029</v>
      </c>
      <c r="I497">
        <v>5.1000000000000073E-2</v>
      </c>
      <c r="J497">
        <v>915966.99690629216</v>
      </c>
      <c r="K497">
        <v>1475713.1468184353</v>
      </c>
      <c r="L497">
        <v>2773865.9477131334</v>
      </c>
      <c r="M497">
        <v>2773865.9477131325</v>
      </c>
      <c r="N497">
        <v>413318.37318554288</v>
      </c>
      <c r="O497">
        <v>1978361.7705391846</v>
      </c>
      <c r="P497">
        <v>313313.08794672071</v>
      </c>
      <c r="Q497">
        <v>39824.435450730001</v>
      </c>
      <c r="R497">
        <v>18010.013693269986</v>
      </c>
      <c r="S497">
        <v>40124.487245311291</v>
      </c>
      <c r="T497">
        <v>2046.3488495108757</v>
      </c>
      <c r="U497">
        <v>90.82</v>
      </c>
      <c r="V497">
        <v>65496695.351538442</v>
      </c>
    </row>
    <row r="498" spans="1:22" x14ac:dyDescent="0.25">
      <c r="A498" t="s">
        <v>104</v>
      </c>
      <c r="B498" t="s">
        <v>3</v>
      </c>
      <c r="C498">
        <v>8.812745439085487E-2</v>
      </c>
      <c r="D498">
        <v>1.1809999999999963E-2</v>
      </c>
      <c r="E498">
        <v>7.6317454390854328E-2</v>
      </c>
      <c r="F498">
        <v>3.0889363597713632E-2</v>
      </c>
      <c r="G498">
        <v>5.7238090793141405E-2</v>
      </c>
      <c r="H498">
        <v>0.17499999999999877</v>
      </c>
      <c r="I498">
        <v>5.0999999999999636E-2</v>
      </c>
      <c r="J498">
        <v>4021882.2952464935</v>
      </c>
      <c r="K498">
        <v>7163326.431932996</v>
      </c>
      <c r="L498">
        <v>18540070.819945645</v>
      </c>
      <c r="M498">
        <v>18540070.819945633</v>
      </c>
      <c r="N498">
        <v>737477.11896334589</v>
      </c>
      <c r="O498">
        <v>10447731.608216137</v>
      </c>
      <c r="P498">
        <v>391644.65592552419</v>
      </c>
      <c r="Q498">
        <v>47524.667152106253</v>
      </c>
      <c r="R498">
        <v>22397.63547695916</v>
      </c>
      <c r="S498">
        <v>262521.56080756197</v>
      </c>
      <c r="T498">
        <v>13388.599601185662</v>
      </c>
      <c r="U498">
        <v>482.25180000000006</v>
      </c>
      <c r="V498">
        <v>288703171.7874999</v>
      </c>
    </row>
    <row r="499" spans="1:22" x14ac:dyDescent="0.25">
      <c r="A499" t="s">
        <v>104</v>
      </c>
      <c r="B499" t="s">
        <v>4</v>
      </c>
      <c r="C499">
        <v>9.7901596469988542E-2</v>
      </c>
      <c r="D499">
        <v>1.1810000000000031E-2</v>
      </c>
      <c r="E499">
        <v>8.6091596469988388E-2</v>
      </c>
      <c r="F499">
        <v>3.3332899117497157E-2</v>
      </c>
      <c r="G499">
        <v>6.4568697352491322E-2</v>
      </c>
      <c r="H499">
        <v>0.17500000000000041</v>
      </c>
      <c r="I499">
        <v>5.1000000000000094E-2</v>
      </c>
      <c r="J499">
        <v>1154859.0596666574</v>
      </c>
      <c r="K499">
        <v>2247250.1623669979</v>
      </c>
      <c r="L499">
        <v>6131533.6522219516</v>
      </c>
      <c r="M499">
        <v>6131533.6522219479</v>
      </c>
      <c r="N499">
        <v>152554.20871976158</v>
      </c>
      <c r="O499">
        <v>3249555.0133138937</v>
      </c>
      <c r="P499">
        <v>52468.017988649604</v>
      </c>
      <c r="Q499">
        <v>6296.1621586379515</v>
      </c>
      <c r="R499">
        <v>2996.9731875116645</v>
      </c>
      <c r="S499">
        <v>86387.302935263288</v>
      </c>
      <c r="T499">
        <v>4405.752449698427</v>
      </c>
      <c r="U499">
        <v>161.12160000000003</v>
      </c>
      <c r="V499">
        <v>82943516.535000026</v>
      </c>
    </row>
    <row r="500" spans="1:22" x14ac:dyDescent="0.25">
      <c r="A500" t="s">
        <v>104</v>
      </c>
      <c r="B500" t="s">
        <v>5</v>
      </c>
      <c r="C500">
        <v>0.10171865248293249</v>
      </c>
      <c r="D500">
        <v>1.1810000000000036E-2</v>
      </c>
      <c r="E500">
        <v>8.9908652482933296E-2</v>
      </c>
      <c r="F500">
        <v>3.4287163120733377E-2</v>
      </c>
      <c r="G500">
        <v>6.7431489362199865E-2</v>
      </c>
      <c r="H500">
        <v>0.1750000000000006</v>
      </c>
      <c r="I500">
        <v>5.1000000000000073E-2</v>
      </c>
      <c r="J500">
        <v>7606813.5993591528</v>
      </c>
      <c r="K500">
        <v>15696772.165974515</v>
      </c>
      <c r="L500">
        <v>42310344.569933675</v>
      </c>
      <c r="M500">
        <v>42310344.569933787</v>
      </c>
      <c r="N500">
        <v>1194992.9819974825</v>
      </c>
      <c r="O500">
        <v>22108592.783336233</v>
      </c>
      <c r="P500">
        <v>484662.94756890857</v>
      </c>
      <c r="Q500">
        <v>59282.704715111591</v>
      </c>
      <c r="R500">
        <v>27741.228266485046</v>
      </c>
      <c r="S500">
        <v>593060.03943572205</v>
      </c>
      <c r="T500">
        <v>30246.06201122186</v>
      </c>
      <c r="U500">
        <v>939.45770000000016</v>
      </c>
      <c r="V500">
        <v>545709845.0249995</v>
      </c>
    </row>
    <row r="501" spans="1:22" x14ac:dyDescent="0.25">
      <c r="A501" t="s">
        <v>104</v>
      </c>
      <c r="B501" t="s">
        <v>6</v>
      </c>
      <c r="C501">
        <v>6.835615078874982E-2</v>
      </c>
      <c r="D501">
        <v>1.1810000000000017E-2</v>
      </c>
      <c r="E501">
        <v>5.6546150788749798E-2</v>
      </c>
      <c r="F501">
        <v>2.5946537697187452E-2</v>
      </c>
      <c r="G501">
        <v>4.2409613091562333E-2</v>
      </c>
      <c r="H501">
        <v>0.17500000000000021</v>
      </c>
      <c r="I501">
        <v>5.1000000000000101E-2</v>
      </c>
      <c r="J501">
        <v>1123053.6990962655</v>
      </c>
      <c r="K501">
        <v>1423683.4807999532</v>
      </c>
      <c r="L501">
        <v>3781917.934594078</v>
      </c>
      <c r="M501">
        <v>3781917.9345940826</v>
      </c>
      <c r="N501">
        <v>122283.12695144489</v>
      </c>
      <c r="O501">
        <v>2424454.0529447733</v>
      </c>
      <c r="P501">
        <v>56117.581445403186</v>
      </c>
      <c r="Q501">
        <v>6901.0153237419536</v>
      </c>
      <c r="R501">
        <v>3213.9484352264017</v>
      </c>
      <c r="S501">
        <v>53330.715268385924</v>
      </c>
      <c r="T501">
        <v>2719.8664786876825</v>
      </c>
      <c r="U501">
        <v>130.02849999999998</v>
      </c>
      <c r="V501">
        <v>80603570.038269266</v>
      </c>
    </row>
    <row r="502" spans="1:22" x14ac:dyDescent="0.25">
      <c r="A502" t="s">
        <v>104</v>
      </c>
      <c r="B502" t="s">
        <v>7</v>
      </c>
      <c r="C502">
        <v>9.3494879652850527E-2</v>
      </c>
      <c r="D502">
        <v>1.1809999999999998E-2</v>
      </c>
      <c r="E502">
        <v>8.1684879652850512E-2</v>
      </c>
      <c r="F502">
        <v>3.2231219913212636E-2</v>
      </c>
      <c r="G502">
        <v>6.1263659739637898E-2</v>
      </c>
      <c r="H502">
        <v>0.17500000000000002</v>
      </c>
      <c r="I502">
        <v>5.0999999999999997E-2</v>
      </c>
      <c r="J502">
        <v>210619.15441717432</v>
      </c>
      <c r="K502">
        <v>390485.63518559781</v>
      </c>
      <c r="L502">
        <v>1058247.5303864996</v>
      </c>
      <c r="M502">
        <v>1058247.5303864996</v>
      </c>
      <c r="N502">
        <v>28302.343792573432</v>
      </c>
      <c r="O502">
        <v>572802.44581019867</v>
      </c>
      <c r="P502">
        <v>10822.967871062416</v>
      </c>
      <c r="Q502">
        <v>1298.7561445274901</v>
      </c>
      <c r="R502">
        <v>618.20792479508521</v>
      </c>
      <c r="S502">
        <v>14807.242485431483</v>
      </c>
      <c r="T502">
        <v>755.16936675700595</v>
      </c>
      <c r="U502">
        <v>25.840499999999995</v>
      </c>
      <c r="V502">
        <v>15075310.959615381</v>
      </c>
    </row>
    <row r="503" spans="1:22" x14ac:dyDescent="0.25">
      <c r="A503" t="s">
        <v>105</v>
      </c>
      <c r="B503" t="s">
        <v>1</v>
      </c>
      <c r="C503">
        <v>7.3282230519082198E-2</v>
      </c>
      <c r="D503">
        <v>1.181000000000006E-2</v>
      </c>
      <c r="E503">
        <v>6.1472230519082266E-2</v>
      </c>
      <c r="F503">
        <v>2.7178057629770613E-2</v>
      </c>
      <c r="G503">
        <v>4.6104172889311942E-2</v>
      </c>
      <c r="H503">
        <v>0.17500000000000013</v>
      </c>
      <c r="I503">
        <v>5.1000000000000247E-2</v>
      </c>
      <c r="J503">
        <v>2107931.9477486894</v>
      </c>
      <c r="K503">
        <v>3034944.1238195221</v>
      </c>
      <c r="L503">
        <v>7914190.2513789814</v>
      </c>
      <c r="M503">
        <v>7914190.2513789702</v>
      </c>
      <c r="N503">
        <v>297660.5300198989</v>
      </c>
      <c r="O503">
        <v>4845215.541548321</v>
      </c>
      <c r="P503">
        <v>153096.19682322023</v>
      </c>
      <c r="Q503">
        <v>18804.878753116311</v>
      </c>
      <c r="R503">
        <v>8766.9548543931614</v>
      </c>
      <c r="S503">
        <v>111315.4135006344</v>
      </c>
      <c r="T503">
        <v>5677.0860885323455</v>
      </c>
      <c r="U503">
        <v>258.15139999999974</v>
      </c>
      <c r="V503">
        <v>151181670.10442322</v>
      </c>
    </row>
    <row r="504" spans="1:22" x14ac:dyDescent="0.25">
      <c r="A504" t="s">
        <v>105</v>
      </c>
      <c r="B504" t="s">
        <v>2</v>
      </c>
      <c r="C504">
        <v>8.689081556115516E-2</v>
      </c>
      <c r="D504">
        <v>1.1809999999999992E-2</v>
      </c>
      <c r="E504">
        <v>7.5080815561155187E-2</v>
      </c>
      <c r="F504">
        <v>3.0580203890288798E-2</v>
      </c>
      <c r="G504">
        <v>5.631061167086638E-2</v>
      </c>
      <c r="H504">
        <v>0.17499999999999996</v>
      </c>
      <c r="I504">
        <v>5.1000000000000004E-2</v>
      </c>
      <c r="J504">
        <v>249851.91817417898</v>
      </c>
      <c r="K504">
        <v>486580.02229943476</v>
      </c>
      <c r="L504">
        <v>1029895.8844757432</v>
      </c>
      <c r="M504">
        <v>1029895.8844757432</v>
      </c>
      <c r="N504">
        <v>107461.04560564028</v>
      </c>
      <c r="O504">
        <v>628970.8948679734</v>
      </c>
      <c r="P504">
        <v>77796.986288010623</v>
      </c>
      <c r="Q504">
        <v>9638.4399711691385</v>
      </c>
      <c r="R504">
        <v>4459.2067392181671</v>
      </c>
      <c r="S504">
        <v>14811.049102989966</v>
      </c>
      <c r="T504">
        <v>755.36350425248816</v>
      </c>
      <c r="U504">
        <v>25.601700000000001</v>
      </c>
      <c r="V504">
        <v>17905704.81980769</v>
      </c>
    </row>
    <row r="505" spans="1:22" x14ac:dyDescent="0.25">
      <c r="A505" t="s">
        <v>105</v>
      </c>
      <c r="B505" t="s">
        <v>3</v>
      </c>
      <c r="C505">
        <v>6.0020574393774943E-2</v>
      </c>
      <c r="D505">
        <v>1.1809999999999994E-2</v>
      </c>
      <c r="E505">
        <v>4.8210574393774935E-2</v>
      </c>
      <c r="F505">
        <v>2.3862643598443763E-2</v>
      </c>
      <c r="G505">
        <v>3.6157930795331236E-2</v>
      </c>
      <c r="H505">
        <v>0.17500000000000018</v>
      </c>
      <c r="I505">
        <v>5.1000000000000045E-2</v>
      </c>
      <c r="J505">
        <v>540932.02554926625</v>
      </c>
      <c r="K505">
        <v>579549.36744819814</v>
      </c>
      <c r="L505">
        <v>1595937.0855194076</v>
      </c>
      <c r="M505">
        <v>1595937.0855194074</v>
      </c>
      <c r="N505">
        <v>35677.754206296057</v>
      </c>
      <c r="O505">
        <v>1084803.6387911679</v>
      </c>
      <c r="P505">
        <v>10261.060389202014</v>
      </c>
      <c r="Q505">
        <v>1250.7183409424999</v>
      </c>
      <c r="R505">
        <v>587.1007152373702</v>
      </c>
      <c r="S505">
        <v>22434.704815332821</v>
      </c>
      <c r="T505">
        <v>1144.1699455819733</v>
      </c>
      <c r="U505">
        <v>66.362399999999994</v>
      </c>
      <c r="V505">
        <v>38801659.733846165</v>
      </c>
    </row>
    <row r="506" spans="1:22" x14ac:dyDescent="0.25">
      <c r="A506" t="s">
        <v>105</v>
      </c>
      <c r="B506" t="s">
        <v>4</v>
      </c>
      <c r="C506">
        <v>8.5011965008127716E-2</v>
      </c>
      <c r="D506">
        <v>1.1809999999999992E-2</v>
      </c>
      <c r="E506">
        <v>7.3201965008127673E-2</v>
      </c>
      <c r="F506">
        <v>3.0110491252031909E-2</v>
      </c>
      <c r="G506">
        <v>5.4901473756095741E-2</v>
      </c>
      <c r="H506">
        <v>0.17499999999999999</v>
      </c>
      <c r="I506">
        <v>5.0999999999999983E-2</v>
      </c>
      <c r="J506">
        <v>218403.7259390371</v>
      </c>
      <c r="K506">
        <v>356199.34616557328</v>
      </c>
      <c r="L506">
        <v>1009356.6560140699</v>
      </c>
      <c r="M506">
        <v>1009356.6560140699</v>
      </c>
      <c r="N506">
        <v>14810.345620662556</v>
      </c>
      <c r="O506">
        <v>559792.72648394806</v>
      </c>
      <c r="P506">
        <v>2.0872216510466872</v>
      </c>
      <c r="Q506">
        <v>0.25046659812560246</v>
      </c>
      <c r="R506">
        <v>0.11922210070778677</v>
      </c>
      <c r="S506">
        <v>14089.332740544931</v>
      </c>
      <c r="T506">
        <v>718.55596976779145</v>
      </c>
      <c r="U506">
        <v>31.4634</v>
      </c>
      <c r="V506">
        <v>15676017.93615385</v>
      </c>
    </row>
    <row r="507" spans="1:22" x14ac:dyDescent="0.25">
      <c r="A507" t="s">
        <v>105</v>
      </c>
      <c r="B507" t="s">
        <v>5</v>
      </c>
      <c r="C507">
        <v>7.5058018609589439E-2</v>
      </c>
      <c r="D507">
        <v>1.1810000000000013E-2</v>
      </c>
      <c r="E507">
        <v>6.3248018609589507E-2</v>
      </c>
      <c r="F507">
        <v>2.7622004652397392E-2</v>
      </c>
      <c r="G507">
        <v>4.743601395719213E-2</v>
      </c>
      <c r="H507">
        <v>0.17500000000000024</v>
      </c>
      <c r="I507">
        <v>5.1000000000000052E-2</v>
      </c>
      <c r="J507">
        <v>993106.34040787595</v>
      </c>
      <c r="K507">
        <v>1467827.8550228397</v>
      </c>
      <c r="L507">
        <v>3882956.3017880237</v>
      </c>
      <c r="M507">
        <v>3882956.3017880213</v>
      </c>
      <c r="N507">
        <v>130131.81582012447</v>
      </c>
      <c r="O507">
        <v>2330802.3796105925</v>
      </c>
      <c r="P507">
        <v>61916.441022526342</v>
      </c>
      <c r="Q507">
        <v>7469.3640424448222</v>
      </c>
      <c r="R507">
        <v>3538.6760583135288</v>
      </c>
      <c r="S507">
        <v>54431.336533625377</v>
      </c>
      <c r="T507">
        <v>2775.9981632148938</v>
      </c>
      <c r="U507">
        <v>121.17889999999997</v>
      </c>
      <c r="V507">
        <v>71232379.356923059</v>
      </c>
    </row>
    <row r="508" spans="1:22" x14ac:dyDescent="0.25">
      <c r="A508" t="s">
        <v>105</v>
      </c>
      <c r="B508" t="s">
        <v>6</v>
      </c>
      <c r="C508">
        <v>5.9765853042244375E-2</v>
      </c>
      <c r="D508">
        <v>1.1809999999999992E-2</v>
      </c>
      <c r="E508">
        <v>4.7955853042244444E-2</v>
      </c>
      <c r="F508">
        <v>2.3798963260561086E-2</v>
      </c>
      <c r="G508">
        <v>3.5966889781683345E-2</v>
      </c>
      <c r="H508">
        <v>0.17500000000000002</v>
      </c>
      <c r="I508">
        <v>5.0999999999999969E-2</v>
      </c>
      <c r="J508">
        <v>76834.873175680317</v>
      </c>
      <c r="K508">
        <v>84491.462616468474</v>
      </c>
      <c r="L508">
        <v>239408.14025678669</v>
      </c>
      <c r="M508">
        <v>239408.14025678695</v>
      </c>
      <c r="N508">
        <v>3516.5618981545849</v>
      </c>
      <c r="O508">
        <v>157809.77389399416</v>
      </c>
      <c r="P508">
        <v>0</v>
      </c>
      <c r="Q508">
        <v>0</v>
      </c>
      <c r="R508">
        <v>0</v>
      </c>
      <c r="S508">
        <v>3345.9199792146578</v>
      </c>
      <c r="T508">
        <v>170.6419189399476</v>
      </c>
      <c r="U508">
        <v>10.220000000000004</v>
      </c>
      <c r="V508">
        <v>5514848.5076923072</v>
      </c>
    </row>
    <row r="509" spans="1:22" x14ac:dyDescent="0.25">
      <c r="A509" t="s">
        <v>105</v>
      </c>
      <c r="B509" t="s">
        <v>7</v>
      </c>
      <c r="U509">
        <v>3.3250000000000002</v>
      </c>
    </row>
    <row r="510" spans="1:22" x14ac:dyDescent="0.25">
      <c r="A510" t="s">
        <v>106</v>
      </c>
      <c r="B510" t="s">
        <v>1</v>
      </c>
      <c r="C510">
        <v>8.9413027512289994E-2</v>
      </c>
      <c r="D510">
        <v>1.1810000000000003E-2</v>
      </c>
      <c r="E510">
        <v>7.7603027512290021E-2</v>
      </c>
      <c r="F510">
        <v>3.1210756878072499E-2</v>
      </c>
      <c r="G510">
        <v>5.820227063421745E-2</v>
      </c>
      <c r="H510">
        <v>0.17499999999999996</v>
      </c>
      <c r="I510">
        <v>5.1000000000000004E-2</v>
      </c>
      <c r="J510">
        <v>558870.17323579639</v>
      </c>
      <c r="K510">
        <v>1071852.4624774077</v>
      </c>
      <c r="L510">
        <v>2547573.2108653211</v>
      </c>
      <c r="M510">
        <v>2547573.2108653206</v>
      </c>
      <c r="N510">
        <v>166996.04414172401</v>
      </c>
      <c r="O510">
        <v>1463726.5915714803</v>
      </c>
      <c r="P510">
        <v>109287.83247851963</v>
      </c>
      <c r="Q510">
        <v>13411.178006609907</v>
      </c>
      <c r="R510">
        <v>6257.6495347416057</v>
      </c>
      <c r="S510">
        <v>36193.514863800367</v>
      </c>
      <c r="T510">
        <v>1845.8692580538177</v>
      </c>
      <c r="U510">
        <v>65.995499999999993</v>
      </c>
      <c r="V510">
        <v>40102096.876346163</v>
      </c>
    </row>
    <row r="511" spans="1:22" x14ac:dyDescent="0.25">
      <c r="A511" t="s">
        <v>106</v>
      </c>
      <c r="B511" t="s">
        <v>2</v>
      </c>
      <c r="C511">
        <v>5.4069793768816383E-2</v>
      </c>
      <c r="D511">
        <v>1.1810000000000001E-2</v>
      </c>
      <c r="E511">
        <v>4.2259793768816369E-2</v>
      </c>
      <c r="F511">
        <v>2.2374948442204098E-2</v>
      </c>
      <c r="G511">
        <v>3.1694845326612285E-2</v>
      </c>
      <c r="H511">
        <v>0.17500000000000004</v>
      </c>
      <c r="I511">
        <v>5.0999999999999997E-2</v>
      </c>
      <c r="J511">
        <v>109786.70620104737</v>
      </c>
      <c r="K511">
        <v>139614.15243532826</v>
      </c>
      <c r="L511">
        <v>253528.09892809449</v>
      </c>
      <c r="M511">
        <v>253528.09892809452</v>
      </c>
      <c r="N511">
        <v>41328.589594472578</v>
      </c>
      <c r="O511">
        <v>208072.26904190306</v>
      </c>
      <c r="P511">
        <v>31543.95604032759</v>
      </c>
      <c r="Q511">
        <v>4081.9128340268639</v>
      </c>
      <c r="R511">
        <v>1816.9193125920769</v>
      </c>
      <c r="S511">
        <v>3697.2420623463831</v>
      </c>
      <c r="T511">
        <v>188.55934517966554</v>
      </c>
      <c r="U511">
        <v>11.520099999999999</v>
      </c>
      <c r="V511">
        <v>7848875.8934615375</v>
      </c>
    </row>
    <row r="512" spans="1:22" x14ac:dyDescent="0.25">
      <c r="A512" t="s">
        <v>106</v>
      </c>
      <c r="B512" t="s">
        <v>3</v>
      </c>
      <c r="C512">
        <v>9.9994033690659845E-2</v>
      </c>
      <c r="D512">
        <v>1.1809999999999996E-2</v>
      </c>
      <c r="E512">
        <v>8.8184033690659844E-2</v>
      </c>
      <c r="F512">
        <v>3.3856008422664965E-2</v>
      </c>
      <c r="G512">
        <v>6.6138025267994879E-2</v>
      </c>
      <c r="H512">
        <v>0.17500000000000002</v>
      </c>
      <c r="I512">
        <v>5.1000000000000031E-2</v>
      </c>
      <c r="J512">
        <v>146427.11703066775</v>
      </c>
      <c r="K512">
        <v>308468.5512593367</v>
      </c>
      <c r="L512">
        <v>787711.97741079109</v>
      </c>
      <c r="M512">
        <v>787711.97741079074</v>
      </c>
      <c r="N512">
        <v>34423.419091804768</v>
      </c>
      <c r="O512">
        <v>420472.24919819972</v>
      </c>
      <c r="P512">
        <v>19164.730772841824</v>
      </c>
      <c r="Q512">
        <v>2299.7676927410184</v>
      </c>
      <c r="R512">
        <v>1094.689421744725</v>
      </c>
      <c r="S512">
        <v>11288.516845363627</v>
      </c>
      <c r="T512">
        <v>575.71435911354513</v>
      </c>
      <c r="U512">
        <v>16.887799999999999</v>
      </c>
      <c r="V512">
        <v>10532970.683846157</v>
      </c>
    </row>
    <row r="513" spans="1:22" x14ac:dyDescent="0.25">
      <c r="A513" t="s">
        <v>106</v>
      </c>
      <c r="B513" t="s">
        <v>4</v>
      </c>
      <c r="C513">
        <v>0.10793101951096284</v>
      </c>
      <c r="D513">
        <v>1.1809999999999999E-2</v>
      </c>
      <c r="E513">
        <v>9.6121019510962843E-2</v>
      </c>
      <c r="F513">
        <v>3.5840254877740722E-2</v>
      </c>
      <c r="G513">
        <v>7.2090764633222157E-2</v>
      </c>
      <c r="H513">
        <v>0.17500000000000002</v>
      </c>
      <c r="I513">
        <v>5.0999999999999997E-2</v>
      </c>
      <c r="J513">
        <v>88264.507920492048</v>
      </c>
      <c r="K513">
        <v>187396.52889947253</v>
      </c>
      <c r="L513">
        <v>530984.03739613725</v>
      </c>
      <c r="M513">
        <v>530984.03739613714</v>
      </c>
      <c r="N513">
        <v>7801.3873255701619</v>
      </c>
      <c r="O513">
        <v>267859.64949439449</v>
      </c>
      <c r="P513">
        <v>0</v>
      </c>
      <c r="Q513">
        <v>0</v>
      </c>
      <c r="R513">
        <v>0</v>
      </c>
      <c r="S513">
        <v>7422.8233354615923</v>
      </c>
      <c r="T513">
        <v>378.56399010854119</v>
      </c>
      <c r="U513">
        <v>12.725</v>
      </c>
      <c r="V513">
        <v>6339162.2884615371</v>
      </c>
    </row>
    <row r="514" spans="1:22" x14ac:dyDescent="0.25">
      <c r="A514" t="s">
        <v>106</v>
      </c>
      <c r="B514" t="s">
        <v>5</v>
      </c>
      <c r="C514">
        <v>8.9444475599483375E-2</v>
      </c>
      <c r="D514">
        <v>1.1809999999999998E-2</v>
      </c>
      <c r="E514">
        <v>7.7634475599483374E-2</v>
      </c>
      <c r="F514">
        <v>3.1218618899870845E-2</v>
      </c>
      <c r="G514">
        <v>5.822585669961252E-2</v>
      </c>
      <c r="H514">
        <v>0.17499999999999999</v>
      </c>
      <c r="I514">
        <v>5.1000000000000004E-2</v>
      </c>
      <c r="J514">
        <v>181532.0783543881</v>
      </c>
      <c r="K514">
        <v>380041.79387996567</v>
      </c>
      <c r="L514">
        <v>815649.64826644643</v>
      </c>
      <c r="M514">
        <v>815649.64826644619</v>
      </c>
      <c r="N514">
        <v>81118.933343362529</v>
      </c>
      <c r="O514">
        <v>480454.93889099115</v>
      </c>
      <c r="P514">
        <v>58579.145665350225</v>
      </c>
      <c r="Q514">
        <v>7029.4974798420262</v>
      </c>
      <c r="R514">
        <v>3346.0408004048045</v>
      </c>
      <c r="S514">
        <v>11573.976591594301</v>
      </c>
      <c r="T514">
        <v>590.27280617130941</v>
      </c>
      <c r="U514">
        <v>20.881599999999999</v>
      </c>
      <c r="V514">
        <v>13035227.716730772</v>
      </c>
    </row>
    <row r="515" spans="1:22" x14ac:dyDescent="0.25">
      <c r="A515" t="s">
        <v>106</v>
      </c>
      <c r="B515" t="s">
        <v>6</v>
      </c>
      <c r="U515">
        <v>2.2310000000000012</v>
      </c>
    </row>
    <row r="516" spans="1:22" x14ac:dyDescent="0.25">
      <c r="A516" t="s">
        <v>106</v>
      </c>
      <c r="B516" t="s">
        <v>7</v>
      </c>
      <c r="U516">
        <v>1.75</v>
      </c>
    </row>
    <row r="517" spans="1:22" x14ac:dyDescent="0.25">
      <c r="A517" t="s">
        <v>107</v>
      </c>
      <c r="B517" t="s">
        <v>1</v>
      </c>
      <c r="C517">
        <v>7.835599605671667E-2</v>
      </c>
      <c r="D517">
        <v>1.1810000000000008E-2</v>
      </c>
      <c r="E517">
        <v>6.654599605671653E-2</v>
      </c>
      <c r="F517">
        <v>2.8446499014179144E-2</v>
      </c>
      <c r="G517">
        <v>4.9909497042537374E-2</v>
      </c>
      <c r="H517">
        <v>0.17500000000000016</v>
      </c>
      <c r="I517">
        <v>5.1000000000000038E-2</v>
      </c>
      <c r="J517">
        <v>1184538.26122834</v>
      </c>
      <c r="K517">
        <v>1891566.3995325728</v>
      </c>
      <c r="L517">
        <v>4765534.112665005</v>
      </c>
      <c r="M517">
        <v>4765534.1126650032</v>
      </c>
      <c r="N517">
        <v>227291.27148317918</v>
      </c>
      <c r="O517">
        <v>2848813.3892777329</v>
      </c>
      <c r="P517">
        <v>132272.14730346479</v>
      </c>
      <c r="Q517">
        <v>16672.882715528711</v>
      </c>
      <c r="R517">
        <v>7596.1965309686675</v>
      </c>
      <c r="S517">
        <v>67316.883856532717</v>
      </c>
      <c r="T517">
        <v>3433.1610766831659</v>
      </c>
      <c r="U517">
        <v>140.30910000000014</v>
      </c>
      <c r="V517">
        <v>84979769.958846122</v>
      </c>
    </row>
    <row r="518" spans="1:22" x14ac:dyDescent="0.25">
      <c r="A518" t="s">
        <v>107</v>
      </c>
      <c r="B518" t="s">
        <v>2</v>
      </c>
      <c r="C518">
        <v>5.8944613825215812E-2</v>
      </c>
      <c r="D518">
        <v>1.1809999999999992E-2</v>
      </c>
      <c r="E518">
        <v>4.7134613825215783E-2</v>
      </c>
      <c r="F518">
        <v>2.3593653456303942E-2</v>
      </c>
      <c r="G518">
        <v>3.5350960368911846E-2</v>
      </c>
      <c r="H518">
        <v>0.17499999999999993</v>
      </c>
      <c r="I518">
        <v>5.1000000000000011E-2</v>
      </c>
      <c r="J518">
        <v>215517.86414364347</v>
      </c>
      <c r="K518">
        <v>272801.45892515697</v>
      </c>
      <c r="L518">
        <v>574588.61314531346</v>
      </c>
      <c r="M518">
        <v>574588.61314531334</v>
      </c>
      <c r="N518">
        <v>60953.940907539334</v>
      </c>
      <c r="O518">
        <v>427365.38216126116</v>
      </c>
      <c r="P518">
        <v>44101.035827439227</v>
      </c>
      <c r="Q518">
        <v>5652.5767042161397</v>
      </c>
      <c r="R518">
        <v>2537.4342391144232</v>
      </c>
      <c r="S518">
        <v>8242.525344214675</v>
      </c>
      <c r="T518">
        <v>420.36879255494841</v>
      </c>
      <c r="U518">
        <v>22.8</v>
      </c>
      <c r="V518">
        <v>15425335.785384616</v>
      </c>
    </row>
    <row r="519" spans="1:22" x14ac:dyDescent="0.25">
      <c r="A519" t="s">
        <v>107</v>
      </c>
      <c r="B519" t="s">
        <v>3</v>
      </c>
      <c r="C519">
        <v>5.894540214209662E-2</v>
      </c>
      <c r="D519">
        <v>1.1809999999999992E-2</v>
      </c>
      <c r="E519">
        <v>4.7135402142096647E-2</v>
      </c>
      <c r="F519">
        <v>2.3593850535524166E-2</v>
      </c>
      <c r="G519">
        <v>3.5351551606572489E-2</v>
      </c>
      <c r="H519">
        <v>0.17499999999999993</v>
      </c>
      <c r="I519">
        <v>5.0999999999999983E-2</v>
      </c>
      <c r="J519">
        <v>360270.71934417903</v>
      </c>
      <c r="K519">
        <v>402877.84012345201</v>
      </c>
      <c r="L519">
        <v>1072881.2567630603</v>
      </c>
      <c r="M519">
        <v>1072881.2567630601</v>
      </c>
      <c r="N519">
        <v>33938.065901823808</v>
      </c>
      <c r="O519">
        <v>729210.493565807</v>
      </c>
      <c r="P519">
        <v>15231.10499790245</v>
      </c>
      <c r="Q519">
        <v>1843.3768637802077</v>
      </c>
      <c r="R519">
        <v>870.79857494581552</v>
      </c>
      <c r="S519">
        <v>15216.732126731935</v>
      </c>
      <c r="T519">
        <v>776.05333846332871</v>
      </c>
      <c r="U519">
        <v>43.108100000000007</v>
      </c>
      <c r="V519">
        <v>25853523.413846146</v>
      </c>
    </row>
    <row r="520" spans="1:22" x14ac:dyDescent="0.25">
      <c r="A520" t="s">
        <v>107</v>
      </c>
      <c r="B520" t="s">
        <v>4</v>
      </c>
      <c r="C520">
        <v>8.1002642073153316E-2</v>
      </c>
      <c r="D520">
        <v>1.1809999999999999E-2</v>
      </c>
      <c r="E520">
        <v>6.9192642073153302E-2</v>
      </c>
      <c r="F520">
        <v>2.9108160518288316E-2</v>
      </c>
      <c r="G520">
        <v>5.189448155486498E-2</v>
      </c>
      <c r="H520">
        <v>0.17500000000000002</v>
      </c>
      <c r="I520">
        <v>5.1000000000000011E-2</v>
      </c>
      <c r="J520">
        <v>95523.602812975703</v>
      </c>
      <c r="K520">
        <v>145930.33627951701</v>
      </c>
      <c r="L520">
        <v>413511.93172004097</v>
      </c>
      <c r="M520">
        <v>413511.93172004097</v>
      </c>
      <c r="N520">
        <v>6069.7692796275078</v>
      </c>
      <c r="O520">
        <v>235384.16981286526</v>
      </c>
      <c r="P520">
        <v>0</v>
      </c>
      <c r="Q520">
        <v>0</v>
      </c>
      <c r="R520">
        <v>0</v>
      </c>
      <c r="S520">
        <v>5775.2324259063125</v>
      </c>
      <c r="T520">
        <v>294.53685372122203</v>
      </c>
      <c r="U520">
        <v>13.7508</v>
      </c>
      <c r="V520">
        <v>6857491.9107692316</v>
      </c>
    </row>
    <row r="521" spans="1:22" x14ac:dyDescent="0.25">
      <c r="A521" t="s">
        <v>107</v>
      </c>
      <c r="B521" t="s">
        <v>5</v>
      </c>
      <c r="C521">
        <v>0.10028773305822421</v>
      </c>
      <c r="D521">
        <v>1.1809999999999998E-2</v>
      </c>
      <c r="E521">
        <v>8.8477733058224151E-2</v>
      </c>
      <c r="F521">
        <v>3.3929433264556053E-2</v>
      </c>
      <c r="G521">
        <v>6.6358299793668113E-2</v>
      </c>
      <c r="H521">
        <v>0.17500000000000007</v>
      </c>
      <c r="I521">
        <v>5.1000000000000031E-2</v>
      </c>
      <c r="J521">
        <v>496845.77504744532</v>
      </c>
      <c r="K521">
        <v>1051460.2087379866</v>
      </c>
      <c r="L521">
        <v>2652097.9529546686</v>
      </c>
      <c r="M521">
        <v>2652097.9529546667</v>
      </c>
      <c r="N521">
        <v>125570.66831482295</v>
      </c>
      <c r="O521">
        <v>1422735.3154706086</v>
      </c>
      <c r="P521">
        <v>72940.006478123134</v>
      </c>
      <c r="Q521">
        <v>9176.9291475323607</v>
      </c>
      <c r="R521">
        <v>4187.9637169084308</v>
      </c>
      <c r="S521">
        <v>37360.389126792557</v>
      </c>
      <c r="T521">
        <v>1905.37984546642</v>
      </c>
      <c r="U521">
        <v>58.326999999999998</v>
      </c>
      <c r="V521">
        <v>35675809.355769232</v>
      </c>
    </row>
    <row r="522" spans="1:22" x14ac:dyDescent="0.25">
      <c r="A522" t="s">
        <v>107</v>
      </c>
      <c r="B522" t="s">
        <v>6</v>
      </c>
      <c r="U522">
        <v>0.22320000000000001</v>
      </c>
    </row>
    <row r="523" spans="1:22" x14ac:dyDescent="0.25">
      <c r="A523" t="s">
        <v>107</v>
      </c>
      <c r="B523" t="s">
        <v>7</v>
      </c>
      <c r="U523">
        <v>2.1</v>
      </c>
    </row>
    <row r="524" spans="1:22" x14ac:dyDescent="0.25">
      <c r="A524" t="s">
        <v>108</v>
      </c>
      <c r="B524" t="s">
        <v>1</v>
      </c>
      <c r="C524">
        <v>0.10661612184005557</v>
      </c>
      <c r="D524">
        <v>1.1809999999999937E-2</v>
      </c>
      <c r="E524">
        <v>9.4806121840055241E-2</v>
      </c>
      <c r="F524">
        <v>3.55115304600137E-2</v>
      </c>
      <c r="G524">
        <v>7.1104591380041382E-2</v>
      </c>
      <c r="H524">
        <v>0.17499999999999871</v>
      </c>
      <c r="I524">
        <v>5.0999999999999518E-2</v>
      </c>
      <c r="J524">
        <v>4539407.548442849</v>
      </c>
      <c r="K524">
        <v>9981239.0452999417</v>
      </c>
      <c r="L524">
        <v>25808839.646984946</v>
      </c>
      <c r="M524">
        <v>25808839.646984965</v>
      </c>
      <c r="N524">
        <v>1033719.3722287174</v>
      </c>
      <c r="O524">
        <v>13486927.221514061</v>
      </c>
      <c r="P524">
        <v>550642.85382944706</v>
      </c>
      <c r="Q524">
        <v>70578.876578906318</v>
      </c>
      <c r="R524">
        <v>31682.308250826012</v>
      </c>
      <c r="S524">
        <v>362336.18798242504</v>
      </c>
      <c r="T524">
        <v>18479.145587103681</v>
      </c>
      <c r="U524">
        <v>551.50490000000002</v>
      </c>
      <c r="V524">
        <v>325539299.59249973</v>
      </c>
    </row>
    <row r="525" spans="1:22" x14ac:dyDescent="0.25">
      <c r="A525" t="s">
        <v>108</v>
      </c>
      <c r="B525" t="s">
        <v>2</v>
      </c>
      <c r="C525">
        <v>7.5226610881098638E-2</v>
      </c>
      <c r="D525">
        <v>1.1809999999999992E-2</v>
      </c>
      <c r="E525">
        <v>6.3416610881098651E-2</v>
      </c>
      <c r="F525">
        <v>2.7664152720274653E-2</v>
      </c>
      <c r="G525">
        <v>4.7562458160823995E-2</v>
      </c>
      <c r="H525">
        <v>0.17499999999999991</v>
      </c>
      <c r="I525">
        <v>5.099999999999999E-2</v>
      </c>
      <c r="J525">
        <v>323731.47995427711</v>
      </c>
      <c r="K525">
        <v>585184.35893983638</v>
      </c>
      <c r="L525">
        <v>1166817.2048996538</v>
      </c>
      <c r="M525">
        <v>1166817.2048996538</v>
      </c>
      <c r="N525">
        <v>147183.96797996399</v>
      </c>
      <c r="O525">
        <v>761731.87091414968</v>
      </c>
      <c r="P525">
        <v>109804.82564400777</v>
      </c>
      <c r="Q525">
        <v>13438.69060702684</v>
      </c>
      <c r="R525">
        <v>6285.4193288027627</v>
      </c>
      <c r="S525">
        <v>16798.318173288793</v>
      </c>
      <c r="T525">
        <v>856.71422683772835</v>
      </c>
      <c r="U525">
        <v>33</v>
      </c>
      <c r="V525">
        <v>23200993.230769228</v>
      </c>
    </row>
    <row r="526" spans="1:22" x14ac:dyDescent="0.25">
      <c r="A526" t="s">
        <v>108</v>
      </c>
      <c r="B526" t="s">
        <v>3</v>
      </c>
      <c r="C526">
        <v>7.9833105967982071E-2</v>
      </c>
      <c r="D526">
        <v>1.1810000000000025E-2</v>
      </c>
      <c r="E526">
        <v>6.8023105967982112E-2</v>
      </c>
      <c r="F526">
        <v>2.881577649199556E-2</v>
      </c>
      <c r="G526">
        <v>5.1017329475986695E-2</v>
      </c>
      <c r="H526">
        <v>0.17500000000000027</v>
      </c>
      <c r="I526">
        <v>5.1000000000000066E-2</v>
      </c>
      <c r="J526">
        <v>1293099.0554177468</v>
      </c>
      <c r="K526">
        <v>1960978.7768194273</v>
      </c>
      <c r="L526">
        <v>5342826.8571095914</v>
      </c>
      <c r="M526">
        <v>5342826.8571095867</v>
      </c>
      <c r="N526">
        <v>135027.36833717022</v>
      </c>
      <c r="O526">
        <v>3119050.4639000003</v>
      </c>
      <c r="P526">
        <v>47608.510845517114</v>
      </c>
      <c r="Q526">
        <v>5854.1920676751215</v>
      </c>
      <c r="R526">
        <v>2726.5978485728037</v>
      </c>
      <c r="S526">
        <v>75012.433468512856</v>
      </c>
      <c r="T526">
        <v>3825.6341068941565</v>
      </c>
      <c r="U526">
        <v>158.858</v>
      </c>
      <c r="V526">
        <v>92774219.732884631</v>
      </c>
    </row>
    <row r="527" spans="1:22" x14ac:dyDescent="0.25">
      <c r="A527" t="s">
        <v>108</v>
      </c>
      <c r="B527" t="s">
        <v>4</v>
      </c>
      <c r="C527">
        <v>0.11215263205907069</v>
      </c>
      <c r="D527">
        <v>1.1809999999999991E-2</v>
      </c>
      <c r="E527">
        <v>0.10034263205907044</v>
      </c>
      <c r="F527">
        <v>3.6895658014767616E-2</v>
      </c>
      <c r="G527">
        <v>7.5256974044302982E-2</v>
      </c>
      <c r="H527">
        <v>0.17500000000000024</v>
      </c>
      <c r="I527">
        <v>5.1000000000000052E-2</v>
      </c>
      <c r="J527">
        <v>545165.56191101694</v>
      </c>
      <c r="K527">
        <v>1213847.929731986</v>
      </c>
      <c r="L527">
        <v>3424886.3828436416</v>
      </c>
      <c r="M527">
        <v>3424886.3828436411</v>
      </c>
      <c r="N527">
        <v>54164.351588079939</v>
      </c>
      <c r="O527">
        <v>1704849.1400549235</v>
      </c>
      <c r="P527">
        <v>3122.5346384171407</v>
      </c>
      <c r="Q527">
        <v>374.70415661005688</v>
      </c>
      <c r="R527">
        <v>178.35917854638708</v>
      </c>
      <c r="S527">
        <v>48038.776036637639</v>
      </c>
      <c r="T527">
        <v>2449.977577868518</v>
      </c>
      <c r="U527">
        <v>78.53</v>
      </c>
      <c r="V527">
        <v>39197421.730769224</v>
      </c>
    </row>
    <row r="528" spans="1:22" x14ac:dyDescent="0.25">
      <c r="A528" t="s">
        <v>108</v>
      </c>
      <c r="B528" t="s">
        <v>5</v>
      </c>
      <c r="C528">
        <v>0.12960066936019143</v>
      </c>
      <c r="D528">
        <v>1.1810000000000037E-2</v>
      </c>
      <c r="E528">
        <v>0.1177906693601915</v>
      </c>
      <c r="F528">
        <v>4.1257667340047849E-2</v>
      </c>
      <c r="G528">
        <v>8.8343002020143335E-2</v>
      </c>
      <c r="H528">
        <v>0.17499999999999966</v>
      </c>
      <c r="I528">
        <v>5.100000000000008E-2</v>
      </c>
      <c r="J528">
        <v>2121188.5286801569</v>
      </c>
      <c r="K528">
        <v>5834610.8671815554</v>
      </c>
      <c r="L528">
        <v>14817724.08534465</v>
      </c>
      <c r="M528">
        <v>14817724.085344676</v>
      </c>
      <c r="N528">
        <v>671527.12905000057</v>
      </c>
      <c r="O528">
        <v>7284272.2668117099</v>
      </c>
      <c r="P528">
        <v>381456.00013382093</v>
      </c>
      <c r="Q528">
        <v>49738.453463829457</v>
      </c>
      <c r="R528">
        <v>21990.917133480165</v>
      </c>
      <c r="S528">
        <v>207746.67775344415</v>
      </c>
      <c r="T528">
        <v>10595.080565425642</v>
      </c>
      <c r="U528">
        <v>249.51690000000002</v>
      </c>
      <c r="V528">
        <v>152055928.55423084</v>
      </c>
    </row>
    <row r="529" spans="1:22" x14ac:dyDescent="0.25">
      <c r="A529" t="s">
        <v>108</v>
      </c>
      <c r="B529" t="s">
        <v>6</v>
      </c>
      <c r="C529">
        <v>7.2135069784195857E-2</v>
      </c>
      <c r="D529">
        <v>1.1809999999999994E-2</v>
      </c>
      <c r="E529">
        <v>6.0325069784195849E-2</v>
      </c>
      <c r="F529">
        <v>2.6891267446048969E-2</v>
      </c>
      <c r="G529">
        <v>4.5243802338146892E-2</v>
      </c>
      <c r="H529">
        <v>0.17499999999999993</v>
      </c>
      <c r="I529">
        <v>5.1000000000000011E-2</v>
      </c>
      <c r="J529">
        <v>173831.35852025772</v>
      </c>
      <c r="K529">
        <v>240613.98803845129</v>
      </c>
      <c r="L529">
        <v>642508.6171859192</v>
      </c>
      <c r="M529">
        <v>642508.61718591896</v>
      </c>
      <c r="N529">
        <v>19833.336732358672</v>
      </c>
      <c r="O529">
        <v>394612.00982635032</v>
      </c>
      <c r="P529">
        <v>8650.9825676840683</v>
      </c>
      <c r="Q529">
        <v>1172.8362837648451</v>
      </c>
      <c r="R529">
        <v>501.01476142389458</v>
      </c>
      <c r="S529">
        <v>9047.1009700151408</v>
      </c>
      <c r="T529">
        <v>461.40214947077209</v>
      </c>
      <c r="U529">
        <v>21.5</v>
      </c>
      <c r="V529">
        <v>12440659.382307691</v>
      </c>
    </row>
    <row r="530" spans="1:22" x14ac:dyDescent="0.25">
      <c r="A530" t="s">
        <v>108</v>
      </c>
      <c r="B530" t="s">
        <v>7</v>
      </c>
      <c r="C530">
        <v>9.2960441010950884E-2</v>
      </c>
      <c r="D530">
        <v>1.1810000000000001E-2</v>
      </c>
      <c r="E530">
        <v>8.1150441010950883E-2</v>
      </c>
      <c r="F530">
        <v>3.2097610252737718E-2</v>
      </c>
      <c r="G530">
        <v>6.0862830758213159E-2</v>
      </c>
      <c r="H530">
        <v>0.17500000000000002</v>
      </c>
      <c r="I530">
        <v>5.1000000000000004E-2</v>
      </c>
      <c r="J530">
        <v>82391.563959390376</v>
      </c>
      <c r="K530">
        <v>146003.12458868185</v>
      </c>
      <c r="L530">
        <v>414076.49960151163</v>
      </c>
      <c r="M530">
        <v>414076.49960151163</v>
      </c>
      <c r="N530">
        <v>5983.2185411334503</v>
      </c>
      <c r="O530">
        <v>222411.47000693879</v>
      </c>
      <c r="P530">
        <v>0</v>
      </c>
      <c r="Q530">
        <v>0</v>
      </c>
      <c r="R530">
        <v>0</v>
      </c>
      <c r="S530">
        <v>5692.8815805266313</v>
      </c>
      <c r="T530">
        <v>290.33696060685821</v>
      </c>
      <c r="U530">
        <v>10.1</v>
      </c>
      <c r="V530">
        <v>5870076.961538461</v>
      </c>
    </row>
    <row r="531" spans="1:22" x14ac:dyDescent="0.25">
      <c r="A531" t="s">
        <v>109</v>
      </c>
      <c r="B531" t="s">
        <v>1</v>
      </c>
      <c r="C531">
        <v>8.6365145287593509E-2</v>
      </c>
      <c r="D531">
        <v>1.1810000000000036E-2</v>
      </c>
      <c r="E531">
        <v>7.4555145287593549E-2</v>
      </c>
      <c r="F531">
        <v>3.0448786321898319E-2</v>
      </c>
      <c r="G531">
        <v>5.5916358965694989E-2</v>
      </c>
      <c r="H531">
        <v>0.17499999999999982</v>
      </c>
      <c r="I531">
        <v>5.1000000000000059E-2</v>
      </c>
      <c r="J531">
        <v>1786030.9459943932</v>
      </c>
      <c r="K531">
        <v>3394439.0788760246</v>
      </c>
      <c r="L531">
        <v>7944884.4426023839</v>
      </c>
      <c r="M531">
        <v>7944884.442602383</v>
      </c>
      <c r="N531">
        <v>559608.19850641955</v>
      </c>
      <c r="O531">
        <v>4620861.8263639957</v>
      </c>
      <c r="P531">
        <v>373995.69646615715</v>
      </c>
      <c r="Q531">
        <v>46460.176666358893</v>
      </c>
      <c r="R531">
        <v>21443.249529758323</v>
      </c>
      <c r="S531">
        <v>111997.21773943522</v>
      </c>
      <c r="T531">
        <v>5711.8581047111948</v>
      </c>
      <c r="U531">
        <v>210.38880000000003</v>
      </c>
      <c r="V531">
        <v>127987887.87999995</v>
      </c>
    </row>
    <row r="532" spans="1:22" x14ac:dyDescent="0.25">
      <c r="A532" t="s">
        <v>109</v>
      </c>
      <c r="B532" t="s">
        <v>2</v>
      </c>
      <c r="C532">
        <v>5.755050642071665E-2</v>
      </c>
      <c r="D532">
        <v>1.1809999999999996E-2</v>
      </c>
      <c r="E532">
        <v>4.5740506420716649E-2</v>
      </c>
      <c r="F532">
        <v>2.3245126605179172E-2</v>
      </c>
      <c r="G532">
        <v>3.4305379815537482E-2</v>
      </c>
      <c r="H532">
        <v>0.17499999999999993</v>
      </c>
      <c r="I532">
        <v>5.1000000000000011E-2</v>
      </c>
      <c r="J532">
        <v>209799.47401547429</v>
      </c>
      <c r="K532">
        <v>257676.7114230014</v>
      </c>
      <c r="L532">
        <v>533212.28906442889</v>
      </c>
      <c r="M532">
        <v>533212.28906442923</v>
      </c>
      <c r="N532">
        <v>59954.46130114363</v>
      </c>
      <c r="O532">
        <v>407521.724137332</v>
      </c>
      <c r="P532">
        <v>43941.892339451166</v>
      </c>
      <c r="Q532">
        <v>5475.2192273524233</v>
      </c>
      <c r="R532">
        <v>2520.272689906983</v>
      </c>
      <c r="S532">
        <v>7628.0466645415981</v>
      </c>
      <c r="T532">
        <v>389.03037989162146</v>
      </c>
      <c r="U532">
        <v>22.439999999999998</v>
      </c>
      <c r="V532">
        <v>15030508.455384616</v>
      </c>
    </row>
    <row r="533" spans="1:22" x14ac:dyDescent="0.25">
      <c r="A533" t="s">
        <v>109</v>
      </c>
      <c r="B533" t="s">
        <v>3</v>
      </c>
      <c r="C533">
        <v>8.9664000492244877E-2</v>
      </c>
      <c r="D533">
        <v>1.1809999999999996E-2</v>
      </c>
      <c r="E533">
        <v>7.7854000492244863E-2</v>
      </c>
      <c r="F533">
        <v>3.127350012306121E-2</v>
      </c>
      <c r="G533">
        <v>5.8390500369183647E-2</v>
      </c>
      <c r="H533">
        <v>0.1750000000000001</v>
      </c>
      <c r="I533">
        <v>5.1000000000000052E-2</v>
      </c>
      <c r="J533">
        <v>517310.19515317015</v>
      </c>
      <c r="K533">
        <v>906832.43218545686</v>
      </c>
      <c r="L533">
        <v>2483454.6250128807</v>
      </c>
      <c r="M533">
        <v>2483454.6250128811</v>
      </c>
      <c r="N533">
        <v>59260.66788587207</v>
      </c>
      <c r="O533">
        <v>1364881.9594527548</v>
      </c>
      <c r="P533">
        <v>19169.551459618655</v>
      </c>
      <c r="Q533">
        <v>2347.0421970846382</v>
      </c>
      <c r="R533">
        <v>1097.3462764918677</v>
      </c>
      <c r="S533">
        <v>34868.437633374982</v>
      </c>
      <c r="T533">
        <v>1778.2903193021245</v>
      </c>
      <c r="U533">
        <v>62.914899999999982</v>
      </c>
      <c r="V533">
        <v>37085134.339423083</v>
      </c>
    </row>
    <row r="534" spans="1:22" x14ac:dyDescent="0.25">
      <c r="A534" t="s">
        <v>109</v>
      </c>
      <c r="B534" t="s">
        <v>4</v>
      </c>
      <c r="C534">
        <v>0.10641584998794187</v>
      </c>
      <c r="D534">
        <v>1.1809999999999998E-2</v>
      </c>
      <c r="E534">
        <v>9.4605849987941873E-2</v>
      </c>
      <c r="F534">
        <v>3.5461462496985466E-2</v>
      </c>
      <c r="G534">
        <v>7.0954387490956408E-2</v>
      </c>
      <c r="H534">
        <v>0.17499999999999999</v>
      </c>
      <c r="I534">
        <v>5.1000000000000004E-2</v>
      </c>
      <c r="J534">
        <v>160293.6373952096</v>
      </c>
      <c r="K534">
        <v>336121.18082005822</v>
      </c>
      <c r="L534">
        <v>948059.04935620748</v>
      </c>
      <c r="M534">
        <v>948059.0493562076</v>
      </c>
      <c r="N534">
        <v>15076.12327599182</v>
      </c>
      <c r="O534">
        <v>481338.69493927615</v>
      </c>
      <c r="P534">
        <v>950.84535086706319</v>
      </c>
      <c r="Q534">
        <v>114.10144210404758</v>
      </c>
      <c r="R534">
        <v>54.312286441526652</v>
      </c>
      <c r="S534">
        <v>13279.604373529244</v>
      </c>
      <c r="T534">
        <v>677.25982304999127</v>
      </c>
      <c r="U534">
        <v>23.002299999999998</v>
      </c>
      <c r="V534">
        <v>11514721.463076923</v>
      </c>
    </row>
    <row r="535" spans="1:22" x14ac:dyDescent="0.25">
      <c r="A535" t="s">
        <v>109</v>
      </c>
      <c r="B535" t="s">
        <v>5</v>
      </c>
      <c r="C535">
        <v>9.0518522735106979E-2</v>
      </c>
      <c r="D535">
        <v>1.1809999999999998E-2</v>
      </c>
      <c r="E535">
        <v>7.8708522735107006E-2</v>
      </c>
      <c r="F535">
        <v>3.1487130683776711E-2</v>
      </c>
      <c r="G535">
        <v>5.9031392051330255E-2</v>
      </c>
      <c r="H535">
        <v>0.17500000000000021</v>
      </c>
      <c r="I535">
        <v>5.1000000000000045E-2</v>
      </c>
      <c r="J535">
        <v>757115.20415258524</v>
      </c>
      <c r="K535">
        <v>1724268.2535990267</v>
      </c>
      <c r="L535">
        <v>3523763.5488488199</v>
      </c>
      <c r="M535">
        <v>3523763.5488488213</v>
      </c>
      <c r="N535">
        <v>412260.302987064</v>
      </c>
      <c r="O535">
        <v>2069123.1547645468</v>
      </c>
      <c r="P535">
        <v>304568.81625966972</v>
      </c>
      <c r="Q535">
        <v>37848.755444570896</v>
      </c>
      <c r="R535">
        <v>17463.296156916273</v>
      </c>
      <c r="S535">
        <v>49837.711822937767</v>
      </c>
      <c r="T535">
        <v>2541.723302969825</v>
      </c>
      <c r="U535">
        <v>85.440799999999996</v>
      </c>
      <c r="V535">
        <v>54260855.687500022</v>
      </c>
    </row>
    <row r="536" spans="1:22" x14ac:dyDescent="0.25">
      <c r="A536" t="s">
        <v>109</v>
      </c>
      <c r="B536" t="s">
        <v>6</v>
      </c>
      <c r="C536">
        <v>6.0977123217420097E-2</v>
      </c>
      <c r="D536">
        <v>1.1810000000000001E-2</v>
      </c>
      <c r="E536">
        <v>4.916712321742011E-2</v>
      </c>
      <c r="F536">
        <v>2.4101780804355023E-2</v>
      </c>
      <c r="G536">
        <v>3.6875342413065067E-2</v>
      </c>
      <c r="H536">
        <v>0.17499999999999999</v>
      </c>
      <c r="I536">
        <v>5.099999999999999E-2</v>
      </c>
      <c r="J536">
        <v>99903.22126631625</v>
      </c>
      <c r="K536">
        <v>115768.374942771</v>
      </c>
      <c r="L536">
        <v>303897.90438529127</v>
      </c>
      <c r="M536">
        <v>303897.90438529127</v>
      </c>
      <c r="N536">
        <v>10851.805110755406</v>
      </c>
      <c r="O536">
        <v>204819.79109833186</v>
      </c>
      <c r="P536">
        <v>5364.5910565505328</v>
      </c>
      <c r="Q536">
        <v>675.05835524688632</v>
      </c>
      <c r="R536">
        <v>308.02212000166833</v>
      </c>
      <c r="S536">
        <v>4285.5695327843205</v>
      </c>
      <c r="T536">
        <v>218.56404617200027</v>
      </c>
      <c r="U536">
        <v>11.450000000000001</v>
      </c>
      <c r="V536">
        <v>7128182.0600000015</v>
      </c>
    </row>
    <row r="537" spans="1:22" x14ac:dyDescent="0.25">
      <c r="A537" t="s">
        <v>109</v>
      </c>
      <c r="B537" t="s">
        <v>7</v>
      </c>
      <c r="U537">
        <v>5.1408000000000005</v>
      </c>
    </row>
    <row r="538" spans="1:22" x14ac:dyDescent="0.25">
      <c r="A538" t="s">
        <v>110</v>
      </c>
      <c r="B538" t="s">
        <v>1</v>
      </c>
      <c r="C538">
        <v>7.9139019446103825E-2</v>
      </c>
      <c r="D538">
        <v>1.1810000000000029E-2</v>
      </c>
      <c r="E538">
        <v>6.7329019446103949E-2</v>
      </c>
      <c r="F538">
        <v>2.8642254861525943E-2</v>
      </c>
      <c r="G538">
        <v>5.0496764584577886E-2</v>
      </c>
      <c r="H538">
        <v>0.17500000000000041</v>
      </c>
      <c r="I538">
        <v>5.1000000000000087E-2</v>
      </c>
      <c r="J538">
        <v>1202121.806849923</v>
      </c>
      <c r="K538">
        <v>1872829.0112831225</v>
      </c>
      <c r="L538">
        <v>4765011.4699020246</v>
      </c>
      <c r="M538">
        <v>4765011.4699020218</v>
      </c>
      <c r="N538">
        <v>213368.89098683605</v>
      </c>
      <c r="O538">
        <v>2861581.9271462075</v>
      </c>
      <c r="P538">
        <v>121145.80382124141</v>
      </c>
      <c r="Q538">
        <v>15137.918461372859</v>
      </c>
      <c r="R538">
        <v>6950.4698364133283</v>
      </c>
      <c r="S538">
        <v>66731.397590682172</v>
      </c>
      <c r="T538">
        <v>3403.3012771247882</v>
      </c>
      <c r="U538">
        <v>142.14783701805709</v>
      </c>
      <c r="V538">
        <v>86117794.299243912</v>
      </c>
    </row>
    <row r="539" spans="1:22" x14ac:dyDescent="0.25">
      <c r="A539" t="s">
        <v>110</v>
      </c>
      <c r="B539" t="s">
        <v>2</v>
      </c>
      <c r="C539">
        <v>4.2342525335811003E-2</v>
      </c>
      <c r="D539">
        <v>1.1809999999999992E-2</v>
      </c>
      <c r="E539">
        <v>3.0532525335810974E-2</v>
      </c>
      <c r="F539">
        <v>1.9443131333952736E-2</v>
      </c>
      <c r="G539">
        <v>2.2899394001858246E-2</v>
      </c>
      <c r="H539">
        <v>0.17499999999999991</v>
      </c>
      <c r="I539">
        <v>5.1000000000000004E-2</v>
      </c>
      <c r="J539">
        <v>207544.38443738507</v>
      </c>
      <c r="K539">
        <v>177646.70767838584</v>
      </c>
      <c r="L539">
        <v>354086.25246078923</v>
      </c>
      <c r="M539">
        <v>354086.25246078923</v>
      </c>
      <c r="N539">
        <v>44713.467643592041</v>
      </c>
      <c r="O539">
        <v>340477.62447217881</v>
      </c>
      <c r="P539">
        <v>32929.573428801959</v>
      </c>
      <c r="Q539">
        <v>4530.6515828412294</v>
      </c>
      <c r="R539">
        <v>1910.4714755938026</v>
      </c>
      <c r="S539">
        <v>5083.5120422027985</v>
      </c>
      <c r="T539">
        <v>259.2591141523427</v>
      </c>
      <c r="U539">
        <v>22.85</v>
      </c>
      <c r="V539">
        <v>14831011.976923076</v>
      </c>
    </row>
    <row r="540" spans="1:22" x14ac:dyDescent="0.25">
      <c r="A540" t="s">
        <v>110</v>
      </c>
      <c r="B540" t="s">
        <v>3</v>
      </c>
      <c r="C540">
        <v>6.6463180648950709E-2</v>
      </c>
      <c r="D540">
        <v>1.1809999999999994E-2</v>
      </c>
      <c r="E540">
        <v>5.4653180648950687E-2</v>
      </c>
      <c r="F540">
        <v>2.5473295162237671E-2</v>
      </c>
      <c r="G540">
        <v>4.0989885486713035E-2</v>
      </c>
      <c r="H540">
        <v>0.17499999999999996</v>
      </c>
      <c r="I540">
        <v>5.0999999999999997E-2</v>
      </c>
      <c r="J540">
        <v>220848.02792651922</v>
      </c>
      <c r="K540">
        <v>266861.7695734204</v>
      </c>
      <c r="L540">
        <v>736248.46935674641</v>
      </c>
      <c r="M540">
        <v>736248.46935674618</v>
      </c>
      <c r="N540">
        <v>16084.209840878786</v>
      </c>
      <c r="O540">
        <v>471625.58765906096</v>
      </c>
      <c r="P540">
        <v>4429.2750275011576</v>
      </c>
      <c r="Q540">
        <v>550.30058315662382</v>
      </c>
      <c r="R540">
        <v>253.95835614354684</v>
      </c>
      <c r="S540">
        <v>10324.144504355329</v>
      </c>
      <c r="T540">
        <v>526.53136972212155</v>
      </c>
      <c r="U540">
        <v>25.783100000000001</v>
      </c>
      <c r="V540">
        <v>15827285.534230769</v>
      </c>
    </row>
    <row r="541" spans="1:22" x14ac:dyDescent="0.25">
      <c r="A541" t="s">
        <v>110</v>
      </c>
      <c r="B541" t="s">
        <v>4</v>
      </c>
      <c r="C541">
        <v>8.5221668619584759E-2</v>
      </c>
      <c r="D541">
        <v>1.1809999999999998E-2</v>
      </c>
      <c r="E541">
        <v>7.3411668619584758E-2</v>
      </c>
      <c r="F541">
        <v>3.0162917154896191E-2</v>
      </c>
      <c r="G541">
        <v>5.5058751464688568E-2</v>
      </c>
      <c r="H541">
        <v>0.17499999999999999</v>
      </c>
      <c r="I541">
        <v>5.1000000000000011E-2</v>
      </c>
      <c r="J541">
        <v>107443.19919677242</v>
      </c>
      <c r="K541">
        <v>173885.11013139185</v>
      </c>
      <c r="L541">
        <v>492864.38618184748</v>
      </c>
      <c r="M541">
        <v>492864.38618184748</v>
      </c>
      <c r="N541">
        <v>7197.7360530820442</v>
      </c>
      <c r="O541">
        <v>274130.57327508222</v>
      </c>
      <c r="P541">
        <v>0</v>
      </c>
      <c r="Q541">
        <v>0</v>
      </c>
      <c r="R541">
        <v>0</v>
      </c>
      <c r="S541">
        <v>6848.4643702017383</v>
      </c>
      <c r="T541">
        <v>349.27168288028867</v>
      </c>
      <c r="U541">
        <v>15.309999999999999</v>
      </c>
      <c r="V541">
        <v>7697149.0461538462</v>
      </c>
    </row>
    <row r="542" spans="1:22" x14ac:dyDescent="0.25">
      <c r="A542" t="s">
        <v>110</v>
      </c>
      <c r="B542" t="s">
        <v>5</v>
      </c>
      <c r="C542">
        <v>9.7156703910131564E-2</v>
      </c>
      <c r="D542">
        <v>1.1809999999999994E-2</v>
      </c>
      <c r="E542">
        <v>8.5346703910131619E-2</v>
      </c>
      <c r="F542">
        <v>3.3146675977532888E-2</v>
      </c>
      <c r="G542">
        <v>6.4010027932598718E-2</v>
      </c>
      <c r="H542">
        <v>0.17500000000000013</v>
      </c>
      <c r="I542">
        <v>5.1000000000000024E-2</v>
      </c>
      <c r="J542">
        <v>606096.69356973213</v>
      </c>
      <c r="K542">
        <v>1197703.7065076772</v>
      </c>
      <c r="L542">
        <v>3021538.2768474217</v>
      </c>
      <c r="M542">
        <v>3021538.2768474231</v>
      </c>
      <c r="N542">
        <v>142893.21066890238</v>
      </c>
      <c r="O542">
        <v>1660907.1894085063</v>
      </c>
      <c r="P542">
        <v>83676.883557007313</v>
      </c>
      <c r="Q542">
        <v>10041.226026840877</v>
      </c>
      <c r="R542">
        <v>4779.6235887762577</v>
      </c>
      <c r="S542">
        <v>42241.17744650595</v>
      </c>
      <c r="T542">
        <v>2154.3000497718026</v>
      </c>
      <c r="U542">
        <v>70.238237018057134</v>
      </c>
      <c r="V542">
        <v>43448298.382705458</v>
      </c>
    </row>
    <row r="543" spans="1:22" x14ac:dyDescent="0.25">
      <c r="A543" t="s">
        <v>110</v>
      </c>
      <c r="B543" t="s">
        <v>6</v>
      </c>
      <c r="U543">
        <v>1.1385000000000001</v>
      </c>
    </row>
    <row r="544" spans="1:22" x14ac:dyDescent="0.25">
      <c r="A544" t="s">
        <v>110</v>
      </c>
      <c r="B544" t="s">
        <v>7</v>
      </c>
      <c r="U544">
        <v>6.8280000000000003</v>
      </c>
    </row>
    <row r="545" spans="1:22" x14ac:dyDescent="0.25">
      <c r="A545" t="s">
        <v>111</v>
      </c>
      <c r="B545" t="s">
        <v>1</v>
      </c>
      <c r="C545">
        <v>8.0915326954432834E-2</v>
      </c>
      <c r="D545">
        <v>1.1809999999999949E-2</v>
      </c>
      <c r="E545">
        <v>6.9105326954432653E-2</v>
      </c>
      <c r="F545">
        <v>2.9086331738608091E-2</v>
      </c>
      <c r="G545">
        <v>5.1828995215824292E-2</v>
      </c>
      <c r="H545">
        <v>0.17499999999999863</v>
      </c>
      <c r="I545">
        <v>5.0999999999999629E-2</v>
      </c>
      <c r="J545">
        <v>4271814.3425467219</v>
      </c>
      <c r="K545">
        <v>6766262.4572229655</v>
      </c>
      <c r="L545">
        <v>18081996.413846642</v>
      </c>
      <c r="M545">
        <v>18081996.413846608</v>
      </c>
      <c r="N545">
        <v>554197.73945557699</v>
      </c>
      <c r="O545">
        <v>10483879.060314123</v>
      </c>
      <c r="P545">
        <v>243340.27069918023</v>
      </c>
      <c r="Q545">
        <v>30122.192829502346</v>
      </c>
      <c r="R545">
        <v>13946.58563996281</v>
      </c>
      <c r="S545">
        <v>253842.71197613815</v>
      </c>
      <c r="T545">
        <v>12945.978310783061</v>
      </c>
      <c r="U545">
        <v>520.8039</v>
      </c>
      <c r="V545">
        <v>306397119.45888317</v>
      </c>
    </row>
    <row r="546" spans="1:22" x14ac:dyDescent="0.25">
      <c r="A546" t="s">
        <v>111</v>
      </c>
      <c r="B546" t="s">
        <v>2</v>
      </c>
      <c r="C546">
        <v>5.603238300837951E-2</v>
      </c>
      <c r="D546">
        <v>1.1809999999999994E-2</v>
      </c>
      <c r="E546">
        <v>4.4222383008379516E-2</v>
      </c>
      <c r="F546">
        <v>2.2865595752094885E-2</v>
      </c>
      <c r="G546">
        <v>3.3166787256284629E-2</v>
      </c>
      <c r="H546">
        <v>0.17499999999999993</v>
      </c>
      <c r="I546">
        <v>5.099999999999999E-2</v>
      </c>
      <c r="J546">
        <v>241530.58623026093</v>
      </c>
      <c r="K546">
        <v>260961.20121594996</v>
      </c>
      <c r="L546">
        <v>603196.32671204011</v>
      </c>
      <c r="M546">
        <v>603196.32671204023</v>
      </c>
      <c r="N546">
        <v>44921.819233952439</v>
      </c>
      <c r="O546">
        <v>457569.96821225854</v>
      </c>
      <c r="P546">
        <v>30380.15969416557</v>
      </c>
      <c r="Q546">
        <v>3734.9799699865121</v>
      </c>
      <c r="R546">
        <v>1739.8721228717563</v>
      </c>
      <c r="S546">
        <v>8626.8386745276657</v>
      </c>
      <c r="T546">
        <v>439.96877240091101</v>
      </c>
      <c r="U546">
        <v>27.15</v>
      </c>
      <c r="V546">
        <v>17328492.084615383</v>
      </c>
    </row>
    <row r="547" spans="1:22" x14ac:dyDescent="0.25">
      <c r="A547" t="s">
        <v>111</v>
      </c>
      <c r="B547" t="s">
        <v>3</v>
      </c>
      <c r="C547">
        <v>7.6303736894762317E-2</v>
      </c>
      <c r="D547">
        <v>1.1810000000000013E-2</v>
      </c>
      <c r="E547">
        <v>6.4493736894762344E-2</v>
      </c>
      <c r="F547">
        <v>2.7933434223690559E-2</v>
      </c>
      <c r="G547">
        <v>4.8370302671071695E-2</v>
      </c>
      <c r="H547">
        <v>0.17500000000000029</v>
      </c>
      <c r="I547">
        <v>5.1000000000000052E-2</v>
      </c>
      <c r="J547">
        <v>998132.31149896793</v>
      </c>
      <c r="K547">
        <v>1450415.9424560384</v>
      </c>
      <c r="L547">
        <v>3996130.1737396396</v>
      </c>
      <c r="M547">
        <v>3996130.1737396372</v>
      </c>
      <c r="N547">
        <v>88779.41340711806</v>
      </c>
      <c r="O547">
        <v>2359768.8405478895</v>
      </c>
      <c r="P547">
        <v>25270.205374384321</v>
      </c>
      <c r="Q547">
        <v>3130.9426772517154</v>
      </c>
      <c r="R547">
        <v>1448.4585506334374</v>
      </c>
      <c r="S547">
        <v>56070.225313844094</v>
      </c>
      <c r="T547">
        <v>2859.5814910060485</v>
      </c>
      <c r="U547">
        <v>124.05899999999998</v>
      </c>
      <c r="V547">
        <v>71586007.361730799</v>
      </c>
    </row>
    <row r="548" spans="1:22" x14ac:dyDescent="0.25">
      <c r="A548" t="s">
        <v>111</v>
      </c>
      <c r="B548" t="s">
        <v>4</v>
      </c>
      <c r="C548">
        <v>8.3301456418155298E-2</v>
      </c>
      <c r="D548">
        <v>1.1809999999999992E-2</v>
      </c>
      <c r="E548">
        <v>7.1491456418155297E-2</v>
      </c>
      <c r="F548">
        <v>2.9682864104538825E-2</v>
      </c>
      <c r="G548">
        <v>5.361859231361648E-2</v>
      </c>
      <c r="H548">
        <v>0.17499999999999993</v>
      </c>
      <c r="I548">
        <v>5.1000000000000011E-2</v>
      </c>
      <c r="J548">
        <v>382017.20920359268</v>
      </c>
      <c r="K548">
        <v>607697.44339267281</v>
      </c>
      <c r="L548">
        <v>1705869.1592544005</v>
      </c>
      <c r="M548">
        <v>1705869.1592544003</v>
      </c>
      <c r="N548">
        <v>29305.792730904417</v>
      </c>
      <c r="O548">
        <v>960408.85986536148</v>
      </c>
      <c r="P548">
        <v>3471.4408139472298</v>
      </c>
      <c r="Q548">
        <v>496.41603639445384</v>
      </c>
      <c r="R548">
        <v>202.36069936742587</v>
      </c>
      <c r="S548">
        <v>23915.866014458195</v>
      </c>
      <c r="T548">
        <v>1219.7091667373682</v>
      </c>
      <c r="U548">
        <v>52.193700000000007</v>
      </c>
      <c r="V548">
        <v>27442943.567884609</v>
      </c>
    </row>
    <row r="549" spans="1:22" x14ac:dyDescent="0.25">
      <c r="A549" t="s">
        <v>111</v>
      </c>
      <c r="B549" t="s">
        <v>5</v>
      </c>
      <c r="C549">
        <v>8.8816625199470853E-2</v>
      </c>
      <c r="D549">
        <v>1.1810000000000029E-2</v>
      </c>
      <c r="E549">
        <v>7.7006625199470671E-2</v>
      </c>
      <c r="F549">
        <v>3.1061656299867589E-2</v>
      </c>
      <c r="G549">
        <v>5.7754968899602986E-2</v>
      </c>
      <c r="H549">
        <v>0.17499999999999932</v>
      </c>
      <c r="I549">
        <v>5.1000000000000066E-2</v>
      </c>
      <c r="J549">
        <v>2349391.0029799966</v>
      </c>
      <c r="K549">
        <v>4190641.7310304581</v>
      </c>
      <c r="L549">
        <v>11077784.518109562</v>
      </c>
      <c r="M549">
        <v>11077784.51810956</v>
      </c>
      <c r="N549">
        <v>373535.16874544974</v>
      </c>
      <c r="O549">
        <v>6166497.5652650017</v>
      </c>
      <c r="P549">
        <v>178034.89288011551</v>
      </c>
      <c r="Q549">
        <v>21948.046554440145</v>
      </c>
      <c r="R549">
        <v>10199.129911162338</v>
      </c>
      <c r="S549">
        <v>155426.3552804346</v>
      </c>
      <c r="T549">
        <v>7926.7441193021632</v>
      </c>
      <c r="U549">
        <v>280.79890000000017</v>
      </c>
      <c r="V549">
        <v>168504765.99811405</v>
      </c>
    </row>
    <row r="550" spans="1:22" x14ac:dyDescent="0.25">
      <c r="A550" t="s">
        <v>111</v>
      </c>
      <c r="B550" t="s">
        <v>6</v>
      </c>
      <c r="C550">
        <v>4.7086935484348079E-2</v>
      </c>
      <c r="D550">
        <v>1.1809999999999994E-2</v>
      </c>
      <c r="E550">
        <v>3.5276935484348092E-2</v>
      </c>
      <c r="F550">
        <v>2.0629233871087022E-2</v>
      </c>
      <c r="G550">
        <v>2.6457701613261057E-2</v>
      </c>
      <c r="H550">
        <v>0.17499999999999993</v>
      </c>
      <c r="I550">
        <v>5.099999999999999E-2</v>
      </c>
      <c r="J550">
        <v>206257.19313167778</v>
      </c>
      <c r="K550">
        <v>156305.80802012293</v>
      </c>
      <c r="L550">
        <v>429137.62036957161</v>
      </c>
      <c r="M550">
        <v>429137.62036957173</v>
      </c>
      <c r="N550">
        <v>9944.9509226991213</v>
      </c>
      <c r="O550">
        <v>352618.05022910156</v>
      </c>
      <c r="P550">
        <v>3060.5062736580758</v>
      </c>
      <c r="Q550">
        <v>415.83578024280689</v>
      </c>
      <c r="R550">
        <v>177.29344474894501</v>
      </c>
      <c r="S550">
        <v>5986.027996241206</v>
      </c>
      <c r="T550">
        <v>305.28742780830146</v>
      </c>
      <c r="U550">
        <v>25.219200000000001</v>
      </c>
      <c r="V550">
        <v>14766468.554230768</v>
      </c>
    </row>
    <row r="551" spans="1:22" x14ac:dyDescent="0.25">
      <c r="A551" t="s">
        <v>111</v>
      </c>
      <c r="B551" t="s">
        <v>7</v>
      </c>
      <c r="C551">
        <v>5.9619666575527808E-2</v>
      </c>
      <c r="D551">
        <v>1.1809999999999999E-2</v>
      </c>
      <c r="E551">
        <v>4.7809666575527827E-2</v>
      </c>
      <c r="F551">
        <v>2.3762416643881949E-2</v>
      </c>
      <c r="G551">
        <v>3.5857249931645865E-2</v>
      </c>
      <c r="H551">
        <v>0.17500000000000002</v>
      </c>
      <c r="I551">
        <v>5.1000000000000004E-2</v>
      </c>
      <c r="J551">
        <v>94486.03950222733</v>
      </c>
      <c r="K551">
        <v>100240.33110772254</v>
      </c>
      <c r="L551">
        <v>269878.61566142325</v>
      </c>
      <c r="M551">
        <v>269878.61566142336</v>
      </c>
      <c r="N551">
        <v>7710.5944154360623</v>
      </c>
      <c r="O551">
        <v>187015.77619451378</v>
      </c>
      <c r="P551">
        <v>3123.0656629095402</v>
      </c>
      <c r="Q551">
        <v>395.97181118670613</v>
      </c>
      <c r="R551">
        <v>179.47091117890855</v>
      </c>
      <c r="S551">
        <v>3817.3986966326584</v>
      </c>
      <c r="T551">
        <v>194.68733352826553</v>
      </c>
      <c r="U551">
        <v>11.383099999999999</v>
      </c>
      <c r="V551">
        <v>6768441.8923076922</v>
      </c>
    </row>
    <row r="552" spans="1:22" x14ac:dyDescent="0.25">
      <c r="A552" t="s">
        <v>112</v>
      </c>
      <c r="B552" t="s">
        <v>1</v>
      </c>
      <c r="C552">
        <v>9.8329581036053354E-2</v>
      </c>
      <c r="D552">
        <v>1.1809999999999977E-2</v>
      </c>
      <c r="E552">
        <v>8.6519581036052964E-2</v>
      </c>
      <c r="F552">
        <v>3.3439895259013183E-2</v>
      </c>
      <c r="G552">
        <v>6.4889685777039907E-2</v>
      </c>
      <c r="H552">
        <v>0.17499999999999905</v>
      </c>
      <c r="I552">
        <v>5.0999999999999893E-2</v>
      </c>
      <c r="J552">
        <v>6037892.4368503336</v>
      </c>
      <c r="K552">
        <v>11856653.174295982</v>
      </c>
      <c r="L552">
        <v>31916120.949203514</v>
      </c>
      <c r="M552">
        <v>31916120.949203469</v>
      </c>
      <c r="N552">
        <v>913459.64342112839</v>
      </c>
      <c r="O552">
        <v>16981085.967725206</v>
      </c>
      <c r="P552">
        <v>375040.38421035471</v>
      </c>
      <c r="Q552">
        <v>46079.21459552084</v>
      </c>
      <c r="R552">
        <v>21477.09953909965</v>
      </c>
      <c r="S552">
        <v>448014.2198631111</v>
      </c>
      <c r="T552">
        <v>22848.725213018657</v>
      </c>
      <c r="U552">
        <v>744.30428598107108</v>
      </c>
      <c r="V552">
        <v>433070552.72898334</v>
      </c>
    </row>
    <row r="553" spans="1:22" x14ac:dyDescent="0.25">
      <c r="A553" t="s">
        <v>112</v>
      </c>
      <c r="B553" t="s">
        <v>2</v>
      </c>
      <c r="C553">
        <v>7.0721052193097059E-2</v>
      </c>
      <c r="D553">
        <v>1.1809999999999992E-2</v>
      </c>
      <c r="E553">
        <v>5.8911052193097078E-2</v>
      </c>
      <c r="F553">
        <v>2.6537763048274265E-2</v>
      </c>
      <c r="G553">
        <v>4.4183289144822807E-2</v>
      </c>
      <c r="H553">
        <v>0.17499999999999993</v>
      </c>
      <c r="I553">
        <v>5.099999999999999E-2</v>
      </c>
      <c r="J553">
        <v>373276.11524688848</v>
      </c>
      <c r="K553">
        <v>551862.53951946134</v>
      </c>
      <c r="L553">
        <v>1232259.1639133075</v>
      </c>
      <c r="M553">
        <v>1232259.1639133079</v>
      </c>
      <c r="N553">
        <v>105832.11366126908</v>
      </c>
      <c r="O553">
        <v>819306.54110508063</v>
      </c>
      <c r="P553">
        <v>73721.033618872534</v>
      </c>
      <c r="Q553">
        <v>9236.4092947353565</v>
      </c>
      <c r="R553">
        <v>4230.8295885940024</v>
      </c>
      <c r="S553">
        <v>17739.144775515859</v>
      </c>
      <c r="T553">
        <v>904.69638355130814</v>
      </c>
      <c r="U553">
        <v>40.299999999999997</v>
      </c>
      <c r="V553">
        <v>26759925.668461535</v>
      </c>
    </row>
    <row r="554" spans="1:22" x14ac:dyDescent="0.25">
      <c r="A554" t="s">
        <v>112</v>
      </c>
      <c r="B554" t="s">
        <v>3</v>
      </c>
      <c r="C554">
        <v>8.4718091638690096E-2</v>
      </c>
      <c r="D554">
        <v>1.1810000000000048E-2</v>
      </c>
      <c r="E554">
        <v>7.2908091638690484E-2</v>
      </c>
      <c r="F554">
        <v>3.0037022909672521E-2</v>
      </c>
      <c r="G554">
        <v>5.468106872901763E-2</v>
      </c>
      <c r="H554">
        <v>0.17500000000000002</v>
      </c>
      <c r="I554">
        <v>5.1000000000000101E-2</v>
      </c>
      <c r="J554">
        <v>1676078.7978485432</v>
      </c>
      <c r="K554">
        <v>2803000.2577379723</v>
      </c>
      <c r="L554">
        <v>7505645.427876506</v>
      </c>
      <c r="M554">
        <v>7505645.4278765079</v>
      </c>
      <c r="N554">
        <v>225838.83633435145</v>
      </c>
      <c r="O554">
        <v>4253240.2192521635</v>
      </c>
      <c r="P554">
        <v>97092.155262875312</v>
      </c>
      <c r="Q554">
        <v>12096.740747912763</v>
      </c>
      <c r="R554">
        <v>5568.6336965501941</v>
      </c>
      <c r="S554">
        <v>105691.06244244889</v>
      </c>
      <c r="T554">
        <v>5390.2441845648927</v>
      </c>
      <c r="U554">
        <v>206.1129</v>
      </c>
      <c r="V554">
        <v>120182032.88846146</v>
      </c>
    </row>
    <row r="555" spans="1:22" x14ac:dyDescent="0.25">
      <c r="A555" t="s">
        <v>112</v>
      </c>
      <c r="B555" t="s">
        <v>4</v>
      </c>
      <c r="C555">
        <v>0.10385329201605788</v>
      </c>
      <c r="D555">
        <v>1.1809999999999992E-2</v>
      </c>
      <c r="E555">
        <v>9.2043292016057807E-2</v>
      </c>
      <c r="F555">
        <v>3.4820823004014442E-2</v>
      </c>
      <c r="G555">
        <v>6.9032469012043365E-2</v>
      </c>
      <c r="H555">
        <v>0.17500000000000018</v>
      </c>
      <c r="I555">
        <v>5.1000000000000045E-2</v>
      </c>
      <c r="J555">
        <v>492146.20452224358</v>
      </c>
      <c r="K555">
        <v>1012703.2007523228</v>
      </c>
      <c r="L555">
        <v>2821048.4905064725</v>
      </c>
      <c r="M555">
        <v>2821048.490506473</v>
      </c>
      <c r="N555">
        <v>54265.277937624371</v>
      </c>
      <c r="O555">
        <v>1450584.1273369421</v>
      </c>
      <c r="P555">
        <v>10881.73453386965</v>
      </c>
      <c r="Q555">
        <v>1374.6680664080097</v>
      </c>
      <c r="R555">
        <v>625.07653261416067</v>
      </c>
      <c r="S555">
        <v>39375.641108213713</v>
      </c>
      <c r="T555">
        <v>2008.1576965188985</v>
      </c>
      <c r="U555">
        <v>69.888400000000004</v>
      </c>
      <c r="V555">
        <v>35276561.700384609</v>
      </c>
    </row>
    <row r="556" spans="1:22" x14ac:dyDescent="0.25">
      <c r="A556" t="s">
        <v>112</v>
      </c>
      <c r="B556" t="s">
        <v>5</v>
      </c>
      <c r="C556">
        <v>0.11122261167424861</v>
      </c>
      <c r="D556">
        <v>1.1809999999999996E-2</v>
      </c>
      <c r="E556">
        <v>9.9412611674248266E-2</v>
      </c>
      <c r="F556">
        <v>3.6663152918562258E-2</v>
      </c>
      <c r="G556">
        <v>7.4559458755686661E-2</v>
      </c>
      <c r="H556">
        <v>0.17499999999999918</v>
      </c>
      <c r="I556">
        <v>5.09999999999999E-2</v>
      </c>
      <c r="J556">
        <v>3071939.4415045097</v>
      </c>
      <c r="K556">
        <v>6891688.7081539892</v>
      </c>
      <c r="L556">
        <v>18776868.090639904</v>
      </c>
      <c r="M556">
        <v>18776868.090639912</v>
      </c>
      <c r="N556">
        <v>474549.50845551677</v>
      </c>
      <c r="O556">
        <v>9489078.6412029769</v>
      </c>
      <c r="P556">
        <v>168257.51570473623</v>
      </c>
      <c r="Q556">
        <v>20260.831149611869</v>
      </c>
      <c r="R556">
        <v>9614.4356895717501</v>
      </c>
      <c r="S556">
        <v>263003.54511093564</v>
      </c>
      <c r="T556">
        <v>13413.180800657701</v>
      </c>
      <c r="U556">
        <v>375.04168598107168</v>
      </c>
      <c r="V556">
        <v>220453489.22706059</v>
      </c>
    </row>
    <row r="557" spans="1:22" x14ac:dyDescent="0.25">
      <c r="A557" t="s">
        <v>112</v>
      </c>
      <c r="B557" t="s">
        <v>6</v>
      </c>
      <c r="C557">
        <v>7.3137712710994868E-2</v>
      </c>
      <c r="D557">
        <v>1.1809999999999994E-2</v>
      </c>
      <c r="E557">
        <v>6.1327712710994846E-2</v>
      </c>
      <c r="F557">
        <v>2.7141928177748718E-2</v>
      </c>
      <c r="G557">
        <v>4.5995784533246153E-2</v>
      </c>
      <c r="H557">
        <v>0.17499999999999996</v>
      </c>
      <c r="I557">
        <v>5.1000000000000011E-2</v>
      </c>
      <c r="J557">
        <v>286687.3733118581</v>
      </c>
      <c r="K557">
        <v>386984.9630205016</v>
      </c>
      <c r="L557">
        <v>1075645.7563428166</v>
      </c>
      <c r="M557">
        <v>1075645.7563428162</v>
      </c>
      <c r="N557">
        <v>21327.283179671853</v>
      </c>
      <c r="O557">
        <v>652345.05315268785</v>
      </c>
      <c r="P557">
        <v>4652.8740567705818</v>
      </c>
      <c r="Q557">
        <v>558.34488681246989</v>
      </c>
      <c r="R557">
        <v>265.77216612273565</v>
      </c>
      <c r="S557">
        <v>15081.153254011653</v>
      </c>
      <c r="T557">
        <v>769.13881595459441</v>
      </c>
      <c r="U557">
        <v>37.435099999999998</v>
      </c>
      <c r="V557">
        <v>20552701.463076919</v>
      </c>
    </row>
    <row r="558" spans="1:22" x14ac:dyDescent="0.25">
      <c r="A558" t="s">
        <v>112</v>
      </c>
      <c r="B558" t="s">
        <v>7</v>
      </c>
      <c r="C558">
        <v>7.5124940164932166E-2</v>
      </c>
      <c r="D558">
        <v>1.1809999999999996E-2</v>
      </c>
      <c r="E558">
        <v>6.3314940164932151E-2</v>
      </c>
      <c r="F558">
        <v>2.7638735041233035E-2</v>
      </c>
      <c r="G558">
        <v>4.7486205123699131E-2</v>
      </c>
      <c r="H558">
        <v>0.17499999999999993</v>
      </c>
      <c r="I558">
        <v>5.1000000000000011E-2</v>
      </c>
      <c r="J558">
        <v>137764.5044162905</v>
      </c>
      <c r="K558">
        <v>210413.50511173057</v>
      </c>
      <c r="L558">
        <v>504654.01992449455</v>
      </c>
      <c r="M558">
        <v>504654.01992449444</v>
      </c>
      <c r="N558">
        <v>31646.623852674325</v>
      </c>
      <c r="O558">
        <v>316531.38567534671</v>
      </c>
      <c r="P558">
        <v>20435.071033230353</v>
      </c>
      <c r="Q558">
        <v>2552.220450040395</v>
      </c>
      <c r="R558">
        <v>1172.3518656468082</v>
      </c>
      <c r="S558">
        <v>7123.6731719854697</v>
      </c>
      <c r="T558">
        <v>363.30733177125882</v>
      </c>
      <c r="U558">
        <v>15.526200000000001</v>
      </c>
      <c r="V558">
        <v>9845841.7815384623</v>
      </c>
    </row>
    <row r="559" spans="1:22" x14ac:dyDescent="0.25">
      <c r="A559" t="s">
        <v>113</v>
      </c>
      <c r="B559" t="s">
        <v>1</v>
      </c>
      <c r="C559">
        <v>9.1231027711243751E-2</v>
      </c>
      <c r="D559">
        <v>1.1810000000000048E-2</v>
      </c>
      <c r="E559">
        <v>7.9421027711243611E-2</v>
      </c>
      <c r="F559">
        <v>3.1665256927810921E-2</v>
      </c>
      <c r="G559">
        <v>5.9565770783432621E-2</v>
      </c>
      <c r="H559">
        <v>0.17499999999999999</v>
      </c>
      <c r="I559">
        <v>5.1000000000000059E-2</v>
      </c>
      <c r="J559">
        <v>1862170.9983822079</v>
      </c>
      <c r="K559">
        <v>3433278.1509733316</v>
      </c>
      <c r="L559">
        <v>8962701.2453233413</v>
      </c>
      <c r="M559">
        <v>8962701.2453233413</v>
      </c>
      <c r="N559">
        <v>334283.30189915933</v>
      </c>
      <c r="O559">
        <v>4961165.847456377</v>
      </c>
      <c r="P559">
        <v>169767.13122251528</v>
      </c>
      <c r="Q559">
        <v>22105.744144629378</v>
      </c>
      <c r="R559">
        <v>9785.516643724377</v>
      </c>
      <c r="S559">
        <v>126189.25774338197</v>
      </c>
      <c r="T559">
        <v>6435.6521449124912</v>
      </c>
      <c r="U559">
        <v>222.90012628398787</v>
      </c>
      <c r="V559">
        <v>133549469.46942298</v>
      </c>
    </row>
    <row r="560" spans="1:22" x14ac:dyDescent="0.25">
      <c r="A560" t="s">
        <v>113</v>
      </c>
      <c r="B560" t="s">
        <v>2</v>
      </c>
      <c r="C560">
        <v>8.0868538791148636E-2</v>
      </c>
      <c r="D560">
        <v>1.1809999999999994E-2</v>
      </c>
      <c r="E560">
        <v>6.9058538791148635E-2</v>
      </c>
      <c r="F560">
        <v>2.9074634697787149E-2</v>
      </c>
      <c r="G560">
        <v>5.179390409336148E-2</v>
      </c>
      <c r="H560">
        <v>0.17499999999999993</v>
      </c>
      <c r="I560">
        <v>5.1000000000000004E-2</v>
      </c>
      <c r="J560">
        <v>190711.02788490165</v>
      </c>
      <c r="K560">
        <v>365821.33834306896</v>
      </c>
      <c r="L560">
        <v>741683.28085474705</v>
      </c>
      <c r="M560">
        <v>741683.28085474716</v>
      </c>
      <c r="N560">
        <v>88945.183543614869</v>
      </c>
      <c r="O560">
        <v>467587.18268435559</v>
      </c>
      <c r="P560">
        <v>65568.52728828197</v>
      </c>
      <c r="Q560">
        <v>8305.6427799560788</v>
      </c>
      <c r="R560">
        <v>3767.5826734801403</v>
      </c>
      <c r="S560">
        <v>10754.929402375485</v>
      </c>
      <c r="T560">
        <v>548.50139952114944</v>
      </c>
      <c r="U560">
        <v>19.900000000000002</v>
      </c>
      <c r="V560">
        <v>13661512.357692309</v>
      </c>
    </row>
    <row r="561" spans="1:22" x14ac:dyDescent="0.25">
      <c r="A561" t="s">
        <v>113</v>
      </c>
      <c r="B561" t="s">
        <v>3</v>
      </c>
      <c r="C561">
        <v>8.1587721326279297E-2</v>
      </c>
      <c r="D561">
        <v>1.1809999999999992E-2</v>
      </c>
      <c r="E561">
        <v>6.9777721326279213E-2</v>
      </c>
      <c r="F561">
        <v>2.9254430331569808E-2</v>
      </c>
      <c r="G561">
        <v>5.233329099470943E-2</v>
      </c>
      <c r="H561">
        <v>0.17500000000000013</v>
      </c>
      <c r="I561">
        <v>5.1000000000000038E-2</v>
      </c>
      <c r="J561">
        <v>593979.72939594358</v>
      </c>
      <c r="K561">
        <v>912716.59733094135</v>
      </c>
      <c r="L561">
        <v>2546545.9729757248</v>
      </c>
      <c r="M561">
        <v>2546545.9729757234</v>
      </c>
      <c r="N561">
        <v>47900.954754274804</v>
      </c>
      <c r="O561">
        <v>1458795.3719726095</v>
      </c>
      <c r="P561">
        <v>8884.5566022695384</v>
      </c>
      <c r="Q561">
        <v>1076.528347559869</v>
      </c>
      <c r="R561">
        <v>508.01533244129962</v>
      </c>
      <c r="S561">
        <v>35615.4657202702</v>
      </c>
      <c r="T561">
        <v>1816.3887517337801</v>
      </c>
      <c r="U561">
        <v>71.742300000000014</v>
      </c>
      <c r="V561">
        <v>42562655.211923055</v>
      </c>
    </row>
    <row r="562" spans="1:22" x14ac:dyDescent="0.25">
      <c r="A562" t="s">
        <v>113</v>
      </c>
      <c r="B562" t="s">
        <v>4</v>
      </c>
      <c r="C562">
        <v>9.4094030621881902E-2</v>
      </c>
      <c r="D562">
        <v>1.1809999999999994E-2</v>
      </c>
      <c r="E562">
        <v>8.228403062188186E-2</v>
      </c>
      <c r="F562">
        <v>3.2381007655470452E-2</v>
      </c>
      <c r="G562">
        <v>6.1713022966411388E-2</v>
      </c>
      <c r="H562">
        <v>0.17499999999999993</v>
      </c>
      <c r="I562">
        <v>5.1000000000000018E-2</v>
      </c>
      <c r="J562">
        <v>146011.03316285953</v>
      </c>
      <c r="K562">
        <v>269768.61362199642</v>
      </c>
      <c r="L562">
        <v>747645.91002146224</v>
      </c>
      <c r="M562">
        <v>747645.91002146224</v>
      </c>
      <c r="N562">
        <v>15414.982711131743</v>
      </c>
      <c r="O562">
        <v>400364.66407372418</v>
      </c>
      <c r="P562">
        <v>3707.106796238254</v>
      </c>
      <c r="Q562">
        <v>444.85281554859046</v>
      </c>
      <c r="R562">
        <v>211.74994020112905</v>
      </c>
      <c r="S562">
        <v>10515.007763219583</v>
      </c>
      <c r="T562">
        <v>536.26539592419863</v>
      </c>
      <c r="U562">
        <v>20.74</v>
      </c>
      <c r="V562">
        <v>10488591.03846154</v>
      </c>
    </row>
    <row r="563" spans="1:22" x14ac:dyDescent="0.25">
      <c r="A563" t="s">
        <v>113</v>
      </c>
      <c r="B563" t="s">
        <v>5</v>
      </c>
      <c r="C563">
        <v>0.10335016042383785</v>
      </c>
      <c r="D563">
        <v>1.1810000000000003E-2</v>
      </c>
      <c r="E563">
        <v>9.1540160423837835E-2</v>
      </c>
      <c r="F563">
        <v>3.469504010595946E-2</v>
      </c>
      <c r="G563">
        <v>6.8655120317878376E-2</v>
      </c>
      <c r="H563">
        <v>0.17500000000000013</v>
      </c>
      <c r="I563">
        <v>5.1000000000000024E-2</v>
      </c>
      <c r="J563">
        <v>825780.90121680545</v>
      </c>
      <c r="K563">
        <v>1758983.6910595091</v>
      </c>
      <c r="L563">
        <v>4589829.3535796562</v>
      </c>
      <c r="M563">
        <v>4589829.3535796572</v>
      </c>
      <c r="N563">
        <v>171780.42989971582</v>
      </c>
      <c r="O563">
        <v>2412984.162376598</v>
      </c>
      <c r="P563">
        <v>87239.760603546718</v>
      </c>
      <c r="Q563">
        <v>11654.213471263272</v>
      </c>
      <c r="R563">
        <v>5043.5926778153098</v>
      </c>
      <c r="S563">
        <v>64550.773688954214</v>
      </c>
      <c r="T563">
        <v>3292.0894581366692</v>
      </c>
      <c r="U563">
        <v>98.537826283987926</v>
      </c>
      <c r="V563">
        <v>59263548.137499988</v>
      </c>
    </row>
    <row r="564" spans="1:22" x14ac:dyDescent="0.25">
      <c r="A564" t="s">
        <v>113</v>
      </c>
      <c r="B564" t="s">
        <v>6</v>
      </c>
      <c r="U564">
        <v>9</v>
      </c>
    </row>
    <row r="565" spans="1:22" x14ac:dyDescent="0.25">
      <c r="A565" t="s">
        <v>113</v>
      </c>
      <c r="B565" t="s">
        <v>7</v>
      </c>
      <c r="U565">
        <v>2.9800000000000004</v>
      </c>
    </row>
    <row r="566" spans="1:22" x14ac:dyDescent="0.25">
      <c r="A566" t="s">
        <v>114</v>
      </c>
      <c r="B566" t="s">
        <v>1</v>
      </c>
      <c r="C566">
        <v>6.9918454411924971E-2</v>
      </c>
      <c r="D566">
        <v>1.1810000000000036E-2</v>
      </c>
      <c r="E566">
        <v>5.8108454411925026E-2</v>
      </c>
      <c r="F566">
        <v>2.6337113602981219E-2</v>
      </c>
      <c r="G566">
        <v>4.3581340808943804E-2</v>
      </c>
      <c r="H566">
        <v>0.1749999999999996</v>
      </c>
      <c r="I566">
        <v>5.1000000000000101E-2</v>
      </c>
      <c r="J566">
        <v>2193399.88855416</v>
      </c>
      <c r="K566">
        <v>2958269.8270242107</v>
      </c>
      <c r="L566">
        <v>7728238.2776654614</v>
      </c>
      <c r="M566">
        <v>7728238.2776654605</v>
      </c>
      <c r="N566">
        <v>286642.80085179396</v>
      </c>
      <c r="O566">
        <v>4865026.9147265796</v>
      </c>
      <c r="P566">
        <v>146502.50016600362</v>
      </c>
      <c r="Q566">
        <v>17797.749211707742</v>
      </c>
      <c r="R566">
        <v>8379.3127182632779</v>
      </c>
      <c r="S566">
        <v>108433.14819773332</v>
      </c>
      <c r="T566">
        <v>5530.0905580843983</v>
      </c>
      <c r="U566">
        <v>264.1445322335025</v>
      </c>
      <c r="V566">
        <v>157210374.46884626</v>
      </c>
    </row>
    <row r="567" spans="1:22" x14ac:dyDescent="0.25">
      <c r="A567" t="s">
        <v>114</v>
      </c>
      <c r="B567" t="s">
        <v>2</v>
      </c>
      <c r="C567">
        <v>6.5348317991935523E-2</v>
      </c>
      <c r="D567">
        <v>1.1809999999999992E-2</v>
      </c>
      <c r="E567">
        <v>5.3538317991935473E-2</v>
      </c>
      <c r="F567">
        <v>2.5194579497983871E-2</v>
      </c>
      <c r="G567">
        <v>4.0153738493951631E-2</v>
      </c>
      <c r="H567">
        <v>0.17499999999999988</v>
      </c>
      <c r="I567">
        <v>5.0999999999999983E-2</v>
      </c>
      <c r="J567">
        <v>295480.42306115688</v>
      </c>
      <c r="K567">
        <v>434548.66534353833</v>
      </c>
      <c r="L567">
        <v>944580.16476889467</v>
      </c>
      <c r="M567">
        <v>944580.1647688949</v>
      </c>
      <c r="N567">
        <v>89766.457815430476</v>
      </c>
      <c r="O567">
        <v>640262.63058926503</v>
      </c>
      <c r="P567">
        <v>63991.955304626186</v>
      </c>
      <c r="Q567">
        <v>7861.7150160945594</v>
      </c>
      <c r="R567">
        <v>3664.537186356758</v>
      </c>
      <c r="S567">
        <v>13556.850911848329</v>
      </c>
      <c r="T567">
        <v>691.39939650426481</v>
      </c>
      <c r="U567">
        <v>32.744199999999999</v>
      </c>
      <c r="V567">
        <v>21127720.756538462</v>
      </c>
    </row>
    <row r="568" spans="1:22" x14ac:dyDescent="0.25">
      <c r="A568" t="s">
        <v>114</v>
      </c>
      <c r="B568" t="s">
        <v>3</v>
      </c>
      <c r="C568">
        <v>5.5947899410671298E-2</v>
      </c>
      <c r="D568">
        <v>1.1809999999999991E-2</v>
      </c>
      <c r="E568">
        <v>4.4137899410671283E-2</v>
      </c>
      <c r="F568">
        <v>2.2844474852667825E-2</v>
      </c>
      <c r="G568">
        <v>3.3103424558003448E-2</v>
      </c>
      <c r="H568">
        <v>0.17500000000000013</v>
      </c>
      <c r="I568">
        <v>5.1000000000000031E-2</v>
      </c>
      <c r="J568">
        <v>594508.96903751791</v>
      </c>
      <c r="K568">
        <v>586652.04500853841</v>
      </c>
      <c r="L568">
        <v>1636045.6423088824</v>
      </c>
      <c r="M568">
        <v>1636045.6423088815</v>
      </c>
      <c r="N568">
        <v>30977.62317918404</v>
      </c>
      <c r="O568">
        <v>1150183.3908668724</v>
      </c>
      <c r="P568">
        <v>5821.5347221573338</v>
      </c>
      <c r="Q568">
        <v>733.35297890676702</v>
      </c>
      <c r="R568">
        <v>334.29927275426917</v>
      </c>
      <c r="S568">
        <v>22919.539681603168</v>
      </c>
      <c r="T568">
        <v>1168.8965237617617</v>
      </c>
      <c r="U568">
        <v>71.80680000000001</v>
      </c>
      <c r="V568">
        <v>42662472.168461531</v>
      </c>
    </row>
    <row r="569" spans="1:22" x14ac:dyDescent="0.25">
      <c r="A569" t="s">
        <v>114</v>
      </c>
      <c r="B569" t="s">
        <v>4</v>
      </c>
      <c r="C569">
        <v>7.2857393918075566E-2</v>
      </c>
      <c r="D569">
        <v>1.1809999999999994E-2</v>
      </c>
      <c r="E569">
        <v>6.1047393918075551E-2</v>
      </c>
      <c r="F569">
        <v>2.7071848479518903E-2</v>
      </c>
      <c r="G569">
        <v>4.5785545438556688E-2</v>
      </c>
      <c r="H569">
        <v>0.17499999999999991</v>
      </c>
      <c r="I569">
        <v>5.0999999999999983E-2</v>
      </c>
      <c r="J569">
        <v>290611.43881671241</v>
      </c>
      <c r="K569">
        <v>400881.11254393263</v>
      </c>
      <c r="L569">
        <v>1102255.4941564996</v>
      </c>
      <c r="M569">
        <v>1102255.4941564994</v>
      </c>
      <c r="N569">
        <v>25096.960868824273</v>
      </c>
      <c r="O569">
        <v>666395.59049182048</v>
      </c>
      <c r="P569">
        <v>7495.4805789025349</v>
      </c>
      <c r="Q569">
        <v>899.45766946830418</v>
      </c>
      <c r="R569">
        <v>428.14185066691277</v>
      </c>
      <c r="S569">
        <v>15484.187221490607</v>
      </c>
      <c r="T569">
        <v>789.69354829602116</v>
      </c>
      <c r="U569">
        <v>41</v>
      </c>
      <c r="V569">
        <v>20884013.269230772</v>
      </c>
    </row>
    <row r="570" spans="1:22" x14ac:dyDescent="0.25">
      <c r="A570" t="s">
        <v>114</v>
      </c>
      <c r="B570" t="s">
        <v>5</v>
      </c>
      <c r="C570">
        <v>8.0090573624582301E-2</v>
      </c>
      <c r="D570">
        <v>1.1810000000000011E-2</v>
      </c>
      <c r="E570">
        <v>6.8280573624582216E-2</v>
      </c>
      <c r="F570">
        <v>2.8880143406145576E-2</v>
      </c>
      <c r="G570">
        <v>5.1210430218436694E-2</v>
      </c>
      <c r="H570">
        <v>0.17500000000000027</v>
      </c>
      <c r="I570">
        <v>5.100000000000008E-2</v>
      </c>
      <c r="J570">
        <v>954368.02434927109</v>
      </c>
      <c r="K570">
        <v>1482498.1215284492</v>
      </c>
      <c r="L570">
        <v>3893249.5041050292</v>
      </c>
      <c r="M570">
        <v>3893249.5041050296</v>
      </c>
      <c r="N570">
        <v>138561.21512007853</v>
      </c>
      <c r="O570">
        <v>2298304.9307576409</v>
      </c>
      <c r="P570">
        <v>69193.529560317562</v>
      </c>
      <c r="Q570">
        <v>8303.2235472381071</v>
      </c>
      <c r="R570">
        <v>3952.3344084853388</v>
      </c>
      <c r="S570">
        <v>54340.749385384312</v>
      </c>
      <c r="T570">
        <v>2771.3782186546018</v>
      </c>
      <c r="U570">
        <v>111.71353223350253</v>
      </c>
      <c r="V570">
        <v>68346044.966923073</v>
      </c>
    </row>
    <row r="571" spans="1:22" x14ac:dyDescent="0.25">
      <c r="A571" t="s">
        <v>114</v>
      </c>
      <c r="B571" t="s">
        <v>6</v>
      </c>
      <c r="U571">
        <v>4.5</v>
      </c>
    </row>
    <row r="572" spans="1:22" x14ac:dyDescent="0.25">
      <c r="A572" t="s">
        <v>114</v>
      </c>
      <c r="B572" t="s">
        <v>7</v>
      </c>
      <c r="U572">
        <v>2.38</v>
      </c>
    </row>
    <row r="573" spans="1:22" x14ac:dyDescent="0.25">
      <c r="A573" t="s">
        <v>115</v>
      </c>
      <c r="B573" t="s">
        <v>1</v>
      </c>
      <c r="C573">
        <v>8.5424764026202638E-2</v>
      </c>
      <c r="D573">
        <v>1.1810000000000029E-2</v>
      </c>
      <c r="E573">
        <v>7.3614764026202595E-2</v>
      </c>
      <c r="F573">
        <v>3.0213691006550664E-2</v>
      </c>
      <c r="G573">
        <v>5.5211073019651981E-2</v>
      </c>
      <c r="H573">
        <v>0.17499999999999999</v>
      </c>
      <c r="I573">
        <v>5.1000000000000024E-2</v>
      </c>
      <c r="J573">
        <v>1725896.1392420058</v>
      </c>
      <c r="K573">
        <v>2997017.8854708779</v>
      </c>
      <c r="L573">
        <v>7700134.6831250424</v>
      </c>
      <c r="M573">
        <v>7700134.6831250358</v>
      </c>
      <c r="N573">
        <v>322729.74332190026</v>
      </c>
      <c r="O573">
        <v>4400184.2813909864</v>
      </c>
      <c r="P573">
        <v>175478.25442392964</v>
      </c>
      <c r="Q573">
        <v>23544.921212920795</v>
      </c>
      <c r="R573">
        <v>10150.181957479375</v>
      </c>
      <c r="S573">
        <v>108046.03779977925</v>
      </c>
      <c r="T573">
        <v>5510.3479277887427</v>
      </c>
      <c r="U573">
        <v>207.24540000000007</v>
      </c>
      <c r="V573">
        <v>123599415.09535377</v>
      </c>
    </row>
    <row r="574" spans="1:22" x14ac:dyDescent="0.25">
      <c r="A574" t="s">
        <v>115</v>
      </c>
      <c r="B574" t="s">
        <v>2</v>
      </c>
      <c r="C574">
        <v>6.4469274411060679E-2</v>
      </c>
      <c r="D574">
        <v>1.1809999999999999E-2</v>
      </c>
      <c r="E574">
        <v>5.2659274411060698E-2</v>
      </c>
      <c r="F574">
        <v>2.4974818602765167E-2</v>
      </c>
      <c r="G574">
        <v>3.9494455808295519E-2</v>
      </c>
      <c r="H574">
        <v>0.17500000000000002</v>
      </c>
      <c r="I574">
        <v>5.1000000000000011E-2</v>
      </c>
      <c r="J574">
        <v>116846.15933043032</v>
      </c>
      <c r="K574">
        <v>202508.80958553974</v>
      </c>
      <c r="L574">
        <v>348184.53360009834</v>
      </c>
      <c r="M574">
        <v>348184.53360009834</v>
      </c>
      <c r="N574">
        <v>64835.473789130425</v>
      </c>
      <c r="O574">
        <v>254519.49512683981</v>
      </c>
      <c r="P574">
        <v>49639.499058841182</v>
      </c>
      <c r="Q574">
        <v>7069.0708612666231</v>
      </c>
      <c r="R574">
        <v>2892.1370659254981</v>
      </c>
      <c r="S574">
        <v>4980.7486233082291</v>
      </c>
      <c r="T574">
        <v>254.01817978871975</v>
      </c>
      <c r="U574">
        <v>12.2706</v>
      </c>
      <c r="V574">
        <v>8378807.6253846157</v>
      </c>
    </row>
    <row r="575" spans="1:22" x14ac:dyDescent="0.25">
      <c r="A575" t="s">
        <v>115</v>
      </c>
      <c r="B575" t="s">
        <v>3</v>
      </c>
      <c r="C575">
        <v>8.4783804828518175E-2</v>
      </c>
      <c r="D575">
        <v>1.1809999999999994E-2</v>
      </c>
      <c r="E575">
        <v>7.297380482851816E-2</v>
      </c>
      <c r="F575">
        <v>3.0053451207129545E-2</v>
      </c>
      <c r="G575">
        <v>5.4730353621388658E-2</v>
      </c>
      <c r="H575">
        <v>0.17500000000000004</v>
      </c>
      <c r="I575">
        <v>5.1000000000000031E-2</v>
      </c>
      <c r="J575">
        <v>428984.34353459149</v>
      </c>
      <c r="K575">
        <v>731159.27745643212</v>
      </c>
      <c r="L575">
        <v>1937567.6900355052</v>
      </c>
      <c r="M575">
        <v>1937567.6900355048</v>
      </c>
      <c r="N575">
        <v>63977.535583447898</v>
      </c>
      <c r="O575">
        <v>1096166.0854075761</v>
      </c>
      <c r="P575">
        <v>29920.463773553773</v>
      </c>
      <c r="Q575">
        <v>3620.5438096164103</v>
      </c>
      <c r="R575">
        <v>1710.5913867416793</v>
      </c>
      <c r="S575">
        <v>27332.0043896631</v>
      </c>
      <c r="T575">
        <v>1393.932223872818</v>
      </c>
      <c r="U575">
        <v>52.123599999999996</v>
      </c>
      <c r="V575">
        <v>30756981.572884616</v>
      </c>
    </row>
    <row r="576" spans="1:22" x14ac:dyDescent="0.25">
      <c r="A576" t="s">
        <v>115</v>
      </c>
      <c r="B576" t="s">
        <v>4</v>
      </c>
      <c r="U576">
        <v>4.5846</v>
      </c>
    </row>
    <row r="577" spans="1:22" x14ac:dyDescent="0.25">
      <c r="A577" t="s">
        <v>115</v>
      </c>
      <c r="B577" t="s">
        <v>5</v>
      </c>
      <c r="C577">
        <v>8.887463678564643E-2</v>
      </c>
      <c r="D577">
        <v>1.1810000000000015E-2</v>
      </c>
      <c r="E577">
        <v>7.706463678564647E-2</v>
      </c>
      <c r="F577">
        <v>3.1076159196411594E-2</v>
      </c>
      <c r="G577">
        <v>5.7798477589234766E-2</v>
      </c>
      <c r="H577">
        <v>0.17500000000000021</v>
      </c>
      <c r="I577">
        <v>5.1000000000000052E-2</v>
      </c>
      <c r="J577">
        <v>999828.86323797971</v>
      </c>
      <c r="K577">
        <v>1799835.8882657809</v>
      </c>
      <c r="L577">
        <v>4670291.8062148448</v>
      </c>
      <c r="M577">
        <v>4670291.8062148429</v>
      </c>
      <c r="N577">
        <v>182303.9646456237</v>
      </c>
      <c r="O577">
        <v>2617360.7868581358</v>
      </c>
      <c r="P577">
        <v>95285.699157024181</v>
      </c>
      <c r="Q577">
        <v>12776.714429981961</v>
      </c>
      <c r="R577">
        <v>5511.1830929373136</v>
      </c>
      <c r="S577">
        <v>65395.212146224221</v>
      </c>
      <c r="T577">
        <v>3335.1558194574345</v>
      </c>
      <c r="U577">
        <v>119.28049999999999</v>
      </c>
      <c r="V577">
        <v>71580960.982276931</v>
      </c>
    </row>
    <row r="578" spans="1:22" x14ac:dyDescent="0.25">
      <c r="A578" t="s">
        <v>115</v>
      </c>
      <c r="B578" t="s">
        <v>6</v>
      </c>
      <c r="C578">
        <v>8.0374721714332673E-2</v>
      </c>
      <c r="D578">
        <v>1.1810000000000001E-2</v>
      </c>
      <c r="E578">
        <v>6.8564721714332671E-2</v>
      </c>
      <c r="F578">
        <v>2.8951180428583169E-2</v>
      </c>
      <c r="G578">
        <v>5.142354128574949E-2</v>
      </c>
      <c r="H578">
        <v>0.17500000000000004</v>
      </c>
      <c r="I578">
        <v>5.1000000000000004E-2</v>
      </c>
      <c r="J578">
        <v>94212.242391122301</v>
      </c>
      <c r="K578">
        <v>139677.53632764801</v>
      </c>
      <c r="L578">
        <v>395475.66043536185</v>
      </c>
      <c r="M578">
        <v>395475.6604353619</v>
      </c>
      <c r="N578">
        <v>5889.2371368955646</v>
      </c>
      <c r="O578">
        <v>228000.5415818748</v>
      </c>
      <c r="P578">
        <v>116.56608324077028</v>
      </c>
      <c r="Q578">
        <v>16.66894990343015</v>
      </c>
      <c r="R578">
        <v>6.7949866903542215</v>
      </c>
      <c r="S578">
        <v>5470.2256109048622</v>
      </c>
      <c r="T578">
        <v>278.98150615614793</v>
      </c>
      <c r="U578">
        <v>11.7738</v>
      </c>
      <c r="V578">
        <v>6708702.1659615384</v>
      </c>
    </row>
    <row r="579" spans="1:22" x14ac:dyDescent="0.25">
      <c r="A579" t="s">
        <v>115</v>
      </c>
      <c r="B579" t="s">
        <v>7</v>
      </c>
      <c r="U579">
        <v>7.2122999999999999</v>
      </c>
    </row>
    <row r="580" spans="1:22" x14ac:dyDescent="0.25">
      <c r="A580" t="s">
        <v>116</v>
      </c>
      <c r="B580" t="s">
        <v>1</v>
      </c>
      <c r="C580">
        <v>9.3671169835083792E-2</v>
      </c>
      <c r="D580">
        <v>1.1810000000000017E-2</v>
      </c>
      <c r="E580">
        <v>8.1861169835083736E-2</v>
      </c>
      <c r="F580">
        <v>3.2275292458770956E-2</v>
      </c>
      <c r="G580">
        <v>6.1395877376312767E-2</v>
      </c>
      <c r="H580">
        <v>0.17500000000000024</v>
      </c>
      <c r="I580">
        <v>5.1000000000000073E-2</v>
      </c>
      <c r="J580">
        <v>945596.33259726339</v>
      </c>
      <c r="K580">
        <v>1791336.8916649683</v>
      </c>
      <c r="L580">
        <v>4773641.5468937755</v>
      </c>
      <c r="M580">
        <v>4773641.5468937792</v>
      </c>
      <c r="N580">
        <v>150092.28202528181</v>
      </c>
      <c r="O580">
        <v>2586840.9422369502</v>
      </c>
      <c r="P580">
        <v>67160.39411630157</v>
      </c>
      <c r="Q580">
        <v>8439.6355229813544</v>
      </c>
      <c r="R580">
        <v>3855.60151160343</v>
      </c>
      <c r="S580">
        <v>67208.992268692775</v>
      </c>
      <c r="T580">
        <v>3427.6586057033305</v>
      </c>
      <c r="U580">
        <v>113.53579999999994</v>
      </c>
      <c r="V580">
        <v>67827928.239034593</v>
      </c>
    </row>
    <row r="581" spans="1:22" x14ac:dyDescent="0.25">
      <c r="A581" t="s">
        <v>116</v>
      </c>
      <c r="B581" t="s">
        <v>2</v>
      </c>
      <c r="C581">
        <v>9.1707408108397864E-2</v>
      </c>
      <c r="D581">
        <v>1.1810000000000001E-2</v>
      </c>
      <c r="E581">
        <v>7.9897408108397863E-2</v>
      </c>
      <c r="F581">
        <v>3.1784352027099477E-2</v>
      </c>
      <c r="G581">
        <v>5.9923056081298408E-2</v>
      </c>
      <c r="H581">
        <v>0.17500000000000002</v>
      </c>
      <c r="I581">
        <v>5.0999999999999997E-2</v>
      </c>
      <c r="J581">
        <v>100122.28294776395</v>
      </c>
      <c r="K581">
        <v>199394.77258093911</v>
      </c>
      <c r="L581">
        <v>457867.56014189136</v>
      </c>
      <c r="M581">
        <v>457867.56014189136</v>
      </c>
      <c r="N581">
        <v>35079.189400231524</v>
      </c>
      <c r="O581">
        <v>264437.86612847156</v>
      </c>
      <c r="P581">
        <v>23836.064264975917</v>
      </c>
      <c r="Q581">
        <v>2934.989558898229</v>
      </c>
      <c r="R581">
        <v>1365.3237450175816</v>
      </c>
      <c r="S581">
        <v>6605.9104008941667</v>
      </c>
      <c r="T581">
        <v>336.90143044560244</v>
      </c>
      <c r="U581">
        <v>11.1816</v>
      </c>
      <c r="V581">
        <v>7185947.996923076</v>
      </c>
    </row>
    <row r="582" spans="1:22" x14ac:dyDescent="0.25">
      <c r="A582" t="s">
        <v>116</v>
      </c>
      <c r="B582" t="s">
        <v>3</v>
      </c>
      <c r="C582">
        <v>6.8078572319883304E-2</v>
      </c>
      <c r="D582">
        <v>1.1809999999999994E-2</v>
      </c>
      <c r="E582">
        <v>5.6268572319883352E-2</v>
      </c>
      <c r="F582">
        <v>2.5877143079970834E-2</v>
      </c>
      <c r="G582">
        <v>4.2201429239912512E-2</v>
      </c>
      <c r="H582">
        <v>0.17499999999999991</v>
      </c>
      <c r="I582">
        <v>5.099999999999999E-2</v>
      </c>
      <c r="J582">
        <v>240177.05815262746</v>
      </c>
      <c r="K582">
        <v>292364.12399883562</v>
      </c>
      <c r="L582">
        <v>811321.59990315547</v>
      </c>
      <c r="M582">
        <v>811321.59990315535</v>
      </c>
      <c r="N582">
        <v>16442.69302333775</v>
      </c>
      <c r="O582">
        <v>516098.48912812537</v>
      </c>
      <c r="P582">
        <v>3753.8875077101766</v>
      </c>
      <c r="Q582">
        <v>478.36539229948426</v>
      </c>
      <c r="R582">
        <v>215.84489790049273</v>
      </c>
      <c r="S582">
        <v>11412.554924288967</v>
      </c>
      <c r="T582">
        <v>582.04030113873739</v>
      </c>
      <c r="U582">
        <v>28.401200000000003</v>
      </c>
      <c r="V582">
        <v>17250376.452692311</v>
      </c>
    </row>
    <row r="583" spans="1:22" x14ac:dyDescent="0.25">
      <c r="A583" t="s">
        <v>116</v>
      </c>
      <c r="B583" t="s">
        <v>4</v>
      </c>
      <c r="C583">
        <v>0.10680941252609781</v>
      </c>
      <c r="D583">
        <v>1.1809999999999996E-2</v>
      </c>
      <c r="E583">
        <v>9.499941252609781E-2</v>
      </c>
      <c r="F583">
        <v>3.555985313152446E-2</v>
      </c>
      <c r="G583">
        <v>7.1249559394573322E-2</v>
      </c>
      <c r="H583">
        <v>0.17499999999999999</v>
      </c>
      <c r="I583">
        <v>5.1000000000000004E-2</v>
      </c>
      <c r="J583">
        <v>99896.627318384373</v>
      </c>
      <c r="K583">
        <v>210645.33231113592</v>
      </c>
      <c r="L583">
        <v>596819.88364755129</v>
      </c>
      <c r="M583">
        <v>596819.88364755141</v>
      </c>
      <c r="N583">
        <v>8779.0283214640222</v>
      </c>
      <c r="O583">
        <v>301762.93130805629</v>
      </c>
      <c r="P583">
        <v>0</v>
      </c>
      <c r="Q583">
        <v>0</v>
      </c>
      <c r="R583">
        <v>0</v>
      </c>
      <c r="S583">
        <v>8353.024092734644</v>
      </c>
      <c r="T583">
        <v>426.00422872946689</v>
      </c>
      <c r="U583">
        <v>13.869200000000001</v>
      </c>
      <c r="V583">
        <v>7179129.9769230764</v>
      </c>
    </row>
    <row r="584" spans="1:22" x14ac:dyDescent="0.25">
      <c r="A584" t="s">
        <v>116</v>
      </c>
      <c r="B584" t="s">
        <v>5</v>
      </c>
      <c r="C584">
        <v>0.10297831682532328</v>
      </c>
      <c r="D584">
        <v>1.1809999999999996E-2</v>
      </c>
      <c r="E584">
        <v>9.1168316825323267E-2</v>
      </c>
      <c r="F584">
        <v>3.4602079206330842E-2</v>
      </c>
      <c r="G584">
        <v>6.8376237618992461E-2</v>
      </c>
      <c r="H584">
        <v>0.17499999999999996</v>
      </c>
      <c r="I584">
        <v>5.1000000000000018E-2</v>
      </c>
      <c r="J584">
        <v>400888.8328369715</v>
      </c>
      <c r="K584">
        <v>824514.7565896085</v>
      </c>
      <c r="L584">
        <v>2309534.5452405028</v>
      </c>
      <c r="M584">
        <v>2309534.5452405047</v>
      </c>
      <c r="N584">
        <v>41002.431132080033</v>
      </c>
      <c r="O584">
        <v>1184401.1582944992</v>
      </c>
      <c r="P584">
        <v>6096.197577205985</v>
      </c>
      <c r="Q584">
        <v>731.54370926471825</v>
      </c>
      <c r="R584">
        <v>348.21480561000584</v>
      </c>
      <c r="S584">
        <v>32185.038097050096</v>
      </c>
      <c r="T584">
        <v>1641.4369429495548</v>
      </c>
      <c r="U584">
        <v>48.921100000000003</v>
      </c>
      <c r="V584">
        <v>28711687.056873076</v>
      </c>
    </row>
    <row r="585" spans="1:22" x14ac:dyDescent="0.25">
      <c r="A585" t="s">
        <v>116</v>
      </c>
      <c r="B585" t="s">
        <v>6</v>
      </c>
      <c r="U585">
        <v>7.5626999999999995</v>
      </c>
    </row>
    <row r="586" spans="1:22" x14ac:dyDescent="0.25">
      <c r="A586" t="s">
        <v>116</v>
      </c>
      <c r="B586" t="s">
        <v>7</v>
      </c>
      <c r="U586">
        <v>3.6</v>
      </c>
    </row>
    <row r="587" spans="1:22" x14ac:dyDescent="0.25">
      <c r="A587" t="s">
        <v>117</v>
      </c>
      <c r="B587" t="s">
        <v>1</v>
      </c>
      <c r="C587">
        <v>9.7748031322233919E-2</v>
      </c>
      <c r="D587">
        <v>1.1809999999999998E-2</v>
      </c>
      <c r="E587">
        <v>8.5938031322233793E-2</v>
      </c>
      <c r="F587">
        <v>3.3294507830558484E-2</v>
      </c>
      <c r="G587">
        <v>6.4453523491675435E-2</v>
      </c>
      <c r="H587">
        <v>0.17500000000000018</v>
      </c>
      <c r="I587">
        <v>5.1000000000000038E-2</v>
      </c>
      <c r="J587">
        <v>539590.43287880346</v>
      </c>
      <c r="K587">
        <v>1083353.9693083991</v>
      </c>
      <c r="L587">
        <v>2492678.2568099308</v>
      </c>
      <c r="M587">
        <v>2492678.2568099308</v>
      </c>
      <c r="N587">
        <v>189345.91277881525</v>
      </c>
      <c r="O587">
        <v>1433598.4894083859</v>
      </c>
      <c r="P587">
        <v>129204.86032358573</v>
      </c>
      <c r="Q587">
        <v>15649.652809005178</v>
      </c>
      <c r="R587">
        <v>7387.5801697621373</v>
      </c>
      <c r="S587">
        <v>35303.34869311384</v>
      </c>
      <c r="T587">
        <v>1800.4707833488058</v>
      </c>
      <c r="U587">
        <v>59.076399999999978</v>
      </c>
      <c r="V587">
        <v>38704032.350461543</v>
      </c>
    </row>
    <row r="588" spans="1:22" x14ac:dyDescent="0.25">
      <c r="A588" t="s">
        <v>117</v>
      </c>
      <c r="B588" t="s">
        <v>2</v>
      </c>
      <c r="C588">
        <v>5.0200127023626674E-2</v>
      </c>
      <c r="D588">
        <v>1.1809999999999998E-2</v>
      </c>
      <c r="E588">
        <v>3.8390127023626687E-2</v>
      </c>
      <c r="F588">
        <v>2.1407531755906671E-2</v>
      </c>
      <c r="G588">
        <v>2.879259526772002E-2</v>
      </c>
      <c r="H588">
        <v>0.17499999999999999</v>
      </c>
      <c r="I588">
        <v>5.1000000000000004E-2</v>
      </c>
      <c r="J588">
        <v>134172.94756740567</v>
      </c>
      <c r="K588">
        <v>123571.11903119463</v>
      </c>
      <c r="L588">
        <v>250443.53062642147</v>
      </c>
      <c r="M588">
        <v>250443.53062642147</v>
      </c>
      <c r="N588">
        <v>30067.456616790587</v>
      </c>
      <c r="O588">
        <v>227676.60998180963</v>
      </c>
      <c r="P588">
        <v>22312.120191621212</v>
      </c>
      <c r="Q588">
        <v>2708.2852101387825</v>
      </c>
      <c r="R588">
        <v>1276.0406754897595</v>
      </c>
      <c r="S588">
        <v>3588.0214458047549</v>
      </c>
      <c r="T588">
        <v>182.98909373604252</v>
      </c>
      <c r="U588">
        <v>14.24</v>
      </c>
      <c r="V588">
        <v>9605788.903846154</v>
      </c>
    </row>
    <row r="589" spans="1:22" x14ac:dyDescent="0.25">
      <c r="A589" t="s">
        <v>117</v>
      </c>
      <c r="B589" t="s">
        <v>3</v>
      </c>
      <c r="C589">
        <v>0.12250289168363668</v>
      </c>
      <c r="D589">
        <v>1.1809999999999998E-2</v>
      </c>
      <c r="E589">
        <v>0.11069289168363673</v>
      </c>
      <c r="F589">
        <v>3.9483222920909188E-2</v>
      </c>
      <c r="G589">
        <v>8.3019668762727539E-2</v>
      </c>
      <c r="H589">
        <v>0.17499999999999996</v>
      </c>
      <c r="I589">
        <v>5.1000000000000004E-2</v>
      </c>
      <c r="J589">
        <v>120899.07001574311</v>
      </c>
      <c r="K589">
        <v>300224.31832709402</v>
      </c>
      <c r="L589">
        <v>827842.82163198176</v>
      </c>
      <c r="M589">
        <v>827842.82163198199</v>
      </c>
      <c r="N589">
        <v>18207.533337324916</v>
      </c>
      <c r="O589">
        <v>402915.85500551213</v>
      </c>
      <c r="P589">
        <v>4966.9036100285221</v>
      </c>
      <c r="Q589">
        <v>710.26721623407855</v>
      </c>
      <c r="R589">
        <v>289.53571213939261</v>
      </c>
      <c r="S589">
        <v>11646.838057966628</v>
      </c>
      <c r="T589">
        <v>593.98874095629799</v>
      </c>
      <c r="U589">
        <v>15.743</v>
      </c>
      <c r="V589">
        <v>8681360.6961538456</v>
      </c>
    </row>
    <row r="590" spans="1:22" x14ac:dyDescent="0.25">
      <c r="A590" t="s">
        <v>117</v>
      </c>
      <c r="B590" t="s">
        <v>4</v>
      </c>
      <c r="U590">
        <v>7.18</v>
      </c>
    </row>
    <row r="591" spans="1:22" x14ac:dyDescent="0.25">
      <c r="A591" t="s">
        <v>117</v>
      </c>
      <c r="B591" t="s">
        <v>5</v>
      </c>
      <c r="C591">
        <v>0.11076696281229363</v>
      </c>
      <c r="D591">
        <v>1.1809999999999998E-2</v>
      </c>
      <c r="E591">
        <v>9.8956962812293631E-2</v>
      </c>
      <c r="F591">
        <v>3.6549240703073409E-2</v>
      </c>
      <c r="G591">
        <v>7.421772210922023E-2</v>
      </c>
      <c r="H591">
        <v>0.17500000000000002</v>
      </c>
      <c r="I591">
        <v>5.0999999999999997E-2</v>
      </c>
      <c r="J591">
        <v>199292.1602688593</v>
      </c>
      <c r="K591">
        <v>497099.2042767962</v>
      </c>
      <c r="L591">
        <v>980543.7201263943</v>
      </c>
      <c r="M591">
        <v>980543.72012639395</v>
      </c>
      <c r="N591">
        <v>127688.47317599866</v>
      </c>
      <c r="O591">
        <v>568702.89136965689</v>
      </c>
      <c r="P591">
        <v>96036.663976584576</v>
      </c>
      <c r="Q591">
        <v>11524.399677190149</v>
      </c>
      <c r="R591">
        <v>5485.6142463425113</v>
      </c>
      <c r="S591">
        <v>13931.299025576904</v>
      </c>
      <c r="T591">
        <v>710.49625030442201</v>
      </c>
      <c r="U591">
        <v>18.501000000000001</v>
      </c>
      <c r="V591">
        <v>14313191.840557698</v>
      </c>
    </row>
    <row r="592" spans="1:22" x14ac:dyDescent="0.25">
      <c r="A592" t="s">
        <v>117</v>
      </c>
      <c r="B592" t="s">
        <v>6</v>
      </c>
      <c r="U592">
        <v>0.10539999999999999</v>
      </c>
    </row>
    <row r="593" spans="1:22" x14ac:dyDescent="0.25">
      <c r="A593" t="s">
        <v>117</v>
      </c>
      <c r="B593" t="s">
        <v>7</v>
      </c>
      <c r="U593">
        <v>3.3069999999999999</v>
      </c>
    </row>
    <row r="594" spans="1:22" x14ac:dyDescent="0.25">
      <c r="A594" t="s">
        <v>118</v>
      </c>
      <c r="B594" t="s">
        <v>1</v>
      </c>
      <c r="C594">
        <v>0.11640648236997232</v>
      </c>
      <c r="D594">
        <v>1.1809999999999999E-2</v>
      </c>
      <c r="E594">
        <v>0.10459648236997225</v>
      </c>
      <c r="F594">
        <v>3.7959120592493067E-2</v>
      </c>
      <c r="G594">
        <v>7.8447361777479241E-2</v>
      </c>
      <c r="H594">
        <v>0.17500000000000024</v>
      </c>
      <c r="I594">
        <v>5.1000000000000052E-2</v>
      </c>
      <c r="J594">
        <v>667328.28836444754</v>
      </c>
      <c r="K594">
        <v>1747583.5406062745</v>
      </c>
      <c r="L594">
        <v>4202603.9710437478</v>
      </c>
      <c r="M594">
        <v>4202603.9710437451</v>
      </c>
      <c r="N594">
        <v>260036.66269376967</v>
      </c>
      <c r="O594">
        <v>2154875.1662769518</v>
      </c>
      <c r="P594">
        <v>166895.55723686382</v>
      </c>
      <c r="Q594">
        <v>21264.224584111631</v>
      </c>
      <c r="R594">
        <v>9596.1488728697459</v>
      </c>
      <c r="S594">
        <v>59258.54614645445</v>
      </c>
      <c r="T594">
        <v>3022.1858534691746</v>
      </c>
      <c r="U594">
        <v>81.371799999999965</v>
      </c>
      <c r="V594">
        <v>47786915.8278846</v>
      </c>
    </row>
    <row r="595" spans="1:22" x14ac:dyDescent="0.25">
      <c r="A595" t="s">
        <v>118</v>
      </c>
      <c r="B595" t="s">
        <v>2</v>
      </c>
      <c r="U595">
        <v>7.5</v>
      </c>
    </row>
    <row r="596" spans="1:22" x14ac:dyDescent="0.25">
      <c r="A596" t="s">
        <v>118</v>
      </c>
      <c r="B596" t="s">
        <v>3</v>
      </c>
      <c r="C596">
        <v>8.5290725005882168E-2</v>
      </c>
      <c r="D596">
        <v>1.1809999999999994E-2</v>
      </c>
      <c r="E596">
        <v>7.3480725005882153E-2</v>
      </c>
      <c r="F596">
        <v>3.0180181251470529E-2</v>
      </c>
      <c r="G596">
        <v>5.5110543754411614E-2</v>
      </c>
      <c r="H596">
        <v>0.17499999999999993</v>
      </c>
      <c r="I596">
        <v>5.0999999999999983E-2</v>
      </c>
      <c r="J596">
        <v>214580.06441117363</v>
      </c>
      <c r="K596">
        <v>361170.21668332396</v>
      </c>
      <c r="L596">
        <v>974136.19761459436</v>
      </c>
      <c r="M596">
        <v>974136.19761459436</v>
      </c>
      <c r="N596">
        <v>27343.61310884438</v>
      </c>
      <c r="O596">
        <v>548406.66798565316</v>
      </c>
      <c r="P596">
        <v>10949.055015439055</v>
      </c>
      <c r="Q596">
        <v>1313.8866018526865</v>
      </c>
      <c r="R596">
        <v>625.41002248187874</v>
      </c>
      <c r="S596">
        <v>13753.816811675288</v>
      </c>
      <c r="T596">
        <v>701.44465739543978</v>
      </c>
      <c r="U596">
        <v>27.744</v>
      </c>
      <c r="V596">
        <v>15396836.4125</v>
      </c>
    </row>
    <row r="597" spans="1:22" x14ac:dyDescent="0.25">
      <c r="A597" t="s">
        <v>118</v>
      </c>
      <c r="B597" t="s">
        <v>4</v>
      </c>
      <c r="C597">
        <v>0.12143820300636718</v>
      </c>
      <c r="D597">
        <v>1.1809999999999999E-2</v>
      </c>
      <c r="E597">
        <v>0.10962820300636718</v>
      </c>
      <c r="F597">
        <v>3.9217050751591799E-2</v>
      </c>
      <c r="G597">
        <v>8.2221152254775387E-2</v>
      </c>
      <c r="H597">
        <v>0.17500000000000002</v>
      </c>
      <c r="I597">
        <v>5.1000000000000004E-2</v>
      </c>
      <c r="J597">
        <v>74584.034970199384</v>
      </c>
      <c r="K597">
        <v>183704.04882188968</v>
      </c>
      <c r="L597">
        <v>509061.46828077151</v>
      </c>
      <c r="M597">
        <v>509061.46828077151</v>
      </c>
      <c r="N597">
        <v>10512.669546224322</v>
      </c>
      <c r="O597">
        <v>247775.4142458647</v>
      </c>
      <c r="P597">
        <v>2519.1010548594841</v>
      </c>
      <c r="Q597">
        <v>302.2921265831381</v>
      </c>
      <c r="R597">
        <v>143.89105225357372</v>
      </c>
      <c r="S597">
        <v>7181.1468244796724</v>
      </c>
      <c r="T597">
        <v>366.23848804846335</v>
      </c>
      <c r="U597">
        <v>10.9231</v>
      </c>
      <c r="V597">
        <v>5365068.0950000007</v>
      </c>
    </row>
    <row r="598" spans="1:22" x14ac:dyDescent="0.25">
      <c r="A598" t="s">
        <v>118</v>
      </c>
      <c r="B598" t="s">
        <v>5</v>
      </c>
      <c r="C598">
        <v>0.13721245385927444</v>
      </c>
      <c r="D598">
        <v>1.1809999999999994E-2</v>
      </c>
      <c r="E598">
        <v>0.12540245385927445</v>
      </c>
      <c r="F598">
        <v>4.3160613464818628E-2</v>
      </c>
      <c r="G598">
        <v>9.4051840394455799E-2</v>
      </c>
      <c r="H598">
        <v>0.17500000000000004</v>
      </c>
      <c r="I598">
        <v>5.0999999999999997E-2</v>
      </c>
      <c r="J598">
        <v>268691.10496109031</v>
      </c>
      <c r="K598">
        <v>855463.76289190911</v>
      </c>
      <c r="L598">
        <v>1962872.5194142889</v>
      </c>
      <c r="M598">
        <v>1962872.5194142889</v>
      </c>
      <c r="N598">
        <v>150879.69231535902</v>
      </c>
      <c r="O598">
        <v>973275.17553764011</v>
      </c>
      <c r="P598">
        <v>103441.80316872968</v>
      </c>
      <c r="Q598">
        <v>12644.063650744147</v>
      </c>
      <c r="R598">
        <v>5920.3792077931639</v>
      </c>
      <c r="S598">
        <v>27472.356125682556</v>
      </c>
      <c r="T598">
        <v>1401.0901624098101</v>
      </c>
      <c r="U598">
        <v>29.904699999999998</v>
      </c>
      <c r="V598">
        <v>19200133.219230771</v>
      </c>
    </row>
    <row r="599" spans="1:22" x14ac:dyDescent="0.25">
      <c r="A599" t="s">
        <v>118</v>
      </c>
      <c r="B599" t="s">
        <v>6</v>
      </c>
      <c r="U599">
        <v>2</v>
      </c>
    </row>
    <row r="600" spans="1:22" x14ac:dyDescent="0.25">
      <c r="A600" t="s">
        <v>118</v>
      </c>
      <c r="B600" t="s">
        <v>7</v>
      </c>
      <c r="U600">
        <v>3.3</v>
      </c>
    </row>
    <row r="601" spans="1:22" x14ac:dyDescent="0.25">
      <c r="A601" t="s">
        <v>119</v>
      </c>
      <c r="B601" t="s">
        <v>1</v>
      </c>
      <c r="C601">
        <v>8.4170802125691752E-2</v>
      </c>
      <c r="D601">
        <v>1.1810000000000011E-2</v>
      </c>
      <c r="E601">
        <v>7.2360802125691848E-2</v>
      </c>
      <c r="F601">
        <v>2.9900200531422973E-2</v>
      </c>
      <c r="G601">
        <v>5.4270601594268865E-2</v>
      </c>
      <c r="H601">
        <v>0.17500000000000024</v>
      </c>
      <c r="I601">
        <v>5.1000000000000087E-2</v>
      </c>
      <c r="J601">
        <v>990789.52888254076</v>
      </c>
      <c r="K601">
        <v>1677454.5124473593</v>
      </c>
      <c r="L601">
        <v>4354815.9303070186</v>
      </c>
      <c r="M601">
        <v>4354815.9303070223</v>
      </c>
      <c r="N601">
        <v>169386.90175876487</v>
      </c>
      <c r="O601">
        <v>2498857.1395711354</v>
      </c>
      <c r="P601">
        <v>89227.568166635188</v>
      </c>
      <c r="Q601">
        <v>10803.736466873062</v>
      </c>
      <c r="R601">
        <v>5101.5965363089208</v>
      </c>
      <c r="S601">
        <v>61136.061454755138</v>
      </c>
      <c r="T601">
        <v>3117.939134192512</v>
      </c>
      <c r="U601">
        <v>120.5091</v>
      </c>
      <c r="V601">
        <v>71058006.513269216</v>
      </c>
    </row>
    <row r="602" spans="1:22" x14ac:dyDescent="0.25">
      <c r="A602" t="s">
        <v>119</v>
      </c>
      <c r="B602" t="s">
        <v>2</v>
      </c>
      <c r="C602">
        <v>5.5315097646827856E-2</v>
      </c>
      <c r="D602">
        <v>1.1809999999999999E-2</v>
      </c>
      <c r="E602">
        <v>4.3505097646827848E-2</v>
      </c>
      <c r="F602">
        <v>2.2686274411706963E-2</v>
      </c>
      <c r="G602">
        <v>3.2628823235120889E-2</v>
      </c>
      <c r="H602">
        <v>0.17500000000000002</v>
      </c>
      <c r="I602">
        <v>5.1000000000000011E-2</v>
      </c>
      <c r="J602">
        <v>128943.76181435942</v>
      </c>
      <c r="K602">
        <v>178863.73974351201</v>
      </c>
      <c r="L602">
        <v>303442.95825773221</v>
      </c>
      <c r="M602">
        <v>303442.95825773221</v>
      </c>
      <c r="N602">
        <v>58287.06524320101</v>
      </c>
      <c r="O602">
        <v>249520.43631467046</v>
      </c>
      <c r="P602">
        <v>45360.143137706465</v>
      </c>
      <c r="Q602">
        <v>5539.6454634016163</v>
      </c>
      <c r="R602">
        <v>2595.8892186565117</v>
      </c>
      <c r="S602">
        <v>4558.8843229651693</v>
      </c>
      <c r="T602">
        <v>232.50310047122363</v>
      </c>
      <c r="U602">
        <v>12.2736</v>
      </c>
      <c r="V602">
        <v>9258079.1471153833</v>
      </c>
    </row>
    <row r="603" spans="1:22" x14ac:dyDescent="0.25">
      <c r="A603" t="s">
        <v>119</v>
      </c>
      <c r="B603" t="s">
        <v>3</v>
      </c>
      <c r="C603">
        <v>9.8197995621002857E-2</v>
      </c>
      <c r="D603">
        <v>1.1809999999999996E-2</v>
      </c>
      <c r="E603">
        <v>8.6387995621002883E-2</v>
      </c>
      <c r="F603">
        <v>3.3406998905250715E-2</v>
      </c>
      <c r="G603">
        <v>6.4790996715752155E-2</v>
      </c>
      <c r="H603">
        <v>0.17499999999999991</v>
      </c>
      <c r="I603">
        <v>5.1000000000000004E-2</v>
      </c>
      <c r="J603">
        <v>213381.79104309122</v>
      </c>
      <c r="K603">
        <v>413852.13244803419</v>
      </c>
      <c r="L603">
        <v>1157993.7063392575</v>
      </c>
      <c r="M603">
        <v>1157993.7063392573</v>
      </c>
      <c r="N603">
        <v>20890.672751211212</v>
      </c>
      <c r="O603">
        <v>606343.25073991425</v>
      </c>
      <c r="P603">
        <v>3206.6031892155329</v>
      </c>
      <c r="Q603">
        <v>384.79238270586393</v>
      </c>
      <c r="R603">
        <v>183.16117416799122</v>
      </c>
      <c r="S603">
        <v>16285.552811723988</v>
      </c>
      <c r="T603">
        <v>830.56319339792321</v>
      </c>
      <c r="U603">
        <v>26.706700000000001</v>
      </c>
      <c r="V603">
        <v>15341059.658653844</v>
      </c>
    </row>
    <row r="604" spans="1:22" x14ac:dyDescent="0.25">
      <c r="A604" t="s">
        <v>119</v>
      </c>
      <c r="B604" t="s">
        <v>4</v>
      </c>
      <c r="C604">
        <v>7.6163787996009813E-2</v>
      </c>
      <c r="D604">
        <v>1.1809999999999998E-2</v>
      </c>
      <c r="E604">
        <v>6.4353787996009826E-2</v>
      </c>
      <c r="F604">
        <v>2.7898446999002458E-2</v>
      </c>
      <c r="G604">
        <v>4.8265340997007369E-2</v>
      </c>
      <c r="H604">
        <v>0.17499999999999999</v>
      </c>
      <c r="I604">
        <v>5.1000000000000011E-2</v>
      </c>
      <c r="J604">
        <v>86029.217469184834</v>
      </c>
      <c r="K604">
        <v>121682.74611861975</v>
      </c>
      <c r="L604">
        <v>341879.00486115459</v>
      </c>
      <c r="M604">
        <v>341879.00486115459</v>
      </c>
      <c r="N604">
        <v>5792.3083736761764</v>
      </c>
      <c r="O604">
        <v>201919.6552141284</v>
      </c>
      <c r="P604">
        <v>630.35246410908758</v>
      </c>
      <c r="Q604">
        <v>75.642295693090503</v>
      </c>
      <c r="R604">
        <v>36.005732749911083</v>
      </c>
      <c r="S604">
        <v>4805.2406100134021</v>
      </c>
      <c r="T604">
        <v>245.06727111068358</v>
      </c>
      <c r="U604">
        <v>12.8667</v>
      </c>
      <c r="V604">
        <v>6188356.6646153852</v>
      </c>
    </row>
    <row r="605" spans="1:22" x14ac:dyDescent="0.25">
      <c r="A605" t="s">
        <v>119</v>
      </c>
      <c r="B605" t="s">
        <v>5</v>
      </c>
      <c r="C605">
        <v>8.9616957481720244E-2</v>
      </c>
      <c r="D605">
        <v>1.1809999999999998E-2</v>
      </c>
      <c r="E605">
        <v>7.7806957481720299E-2</v>
      </c>
      <c r="F605">
        <v>3.1261739370430065E-2</v>
      </c>
      <c r="G605">
        <v>5.83552181112902E-2</v>
      </c>
      <c r="H605">
        <v>0.17500000000000002</v>
      </c>
      <c r="I605">
        <v>5.1000000000000004E-2</v>
      </c>
      <c r="J605">
        <v>498734.74303047499</v>
      </c>
      <c r="K605">
        <v>903505.94973078533</v>
      </c>
      <c r="L605">
        <v>2382704.0593778277</v>
      </c>
      <c r="M605">
        <v>2382704.0593778286</v>
      </c>
      <c r="N605">
        <v>81953.447453632252</v>
      </c>
      <c r="O605">
        <v>1320287.2453076281</v>
      </c>
      <c r="P605">
        <v>40030.469375604116</v>
      </c>
      <c r="Q605">
        <v>4803.6563250724939</v>
      </c>
      <c r="R605">
        <v>2286.5404107345071</v>
      </c>
      <c r="S605">
        <v>33142.5131705241</v>
      </c>
      <c r="T605">
        <v>1690.2681716967284</v>
      </c>
      <c r="U605">
        <v>60.566100000000006</v>
      </c>
      <c r="V605">
        <v>35712488.315576918</v>
      </c>
    </row>
    <row r="606" spans="1:22" x14ac:dyDescent="0.25">
      <c r="A606" t="s">
        <v>119</v>
      </c>
      <c r="B606" t="s">
        <v>6</v>
      </c>
      <c r="U606">
        <v>6.6530000000000005</v>
      </c>
    </row>
    <row r="607" spans="1:22" x14ac:dyDescent="0.25">
      <c r="A607" t="s">
        <v>119</v>
      </c>
      <c r="B607" t="s">
        <v>7</v>
      </c>
      <c r="U607">
        <v>1.4429999999999998</v>
      </c>
    </row>
    <row r="608" spans="1:22" x14ac:dyDescent="0.25">
      <c r="A608" t="s">
        <v>120</v>
      </c>
      <c r="B608" t="s">
        <v>1</v>
      </c>
      <c r="C608">
        <v>0.10594959280190609</v>
      </c>
      <c r="D608">
        <v>1.181000000000001E-2</v>
      </c>
      <c r="E608">
        <v>9.4139592801905134E-2</v>
      </c>
      <c r="F608">
        <v>3.5344898200476246E-2</v>
      </c>
      <c r="G608">
        <v>7.0604694601429083E-2</v>
      </c>
      <c r="H608">
        <v>0.17500000000000071</v>
      </c>
      <c r="I608">
        <v>5.1000000000000031E-2</v>
      </c>
      <c r="J608">
        <v>7449637.4006166281</v>
      </c>
      <c r="K608">
        <v>16180161.044665994</v>
      </c>
      <c r="L608">
        <v>42689754.993138149</v>
      </c>
      <c r="M608">
        <v>42689754.993138127</v>
      </c>
      <c r="N608">
        <v>1462682.0352149494</v>
      </c>
      <c r="O608">
        <v>22167116.4100677</v>
      </c>
      <c r="P608">
        <v>704919.3656021395</v>
      </c>
      <c r="Q608">
        <v>86249.130177590487</v>
      </c>
      <c r="R608">
        <v>40349.593284766219</v>
      </c>
      <c r="S608">
        <v>600536.58054278442</v>
      </c>
      <c r="T608">
        <v>30627.365607682015</v>
      </c>
      <c r="U608">
        <v>893.32599290877067</v>
      </c>
      <c r="V608">
        <v>534352113.74010813</v>
      </c>
    </row>
    <row r="609" spans="1:22" x14ac:dyDescent="0.25">
      <c r="A609" t="s">
        <v>120</v>
      </c>
      <c r="B609" t="s">
        <v>2</v>
      </c>
      <c r="C609">
        <v>8.5281388884347512E-2</v>
      </c>
      <c r="D609">
        <v>1.1809999999999992E-2</v>
      </c>
      <c r="E609">
        <v>7.3471388884347538E-2</v>
      </c>
      <c r="F609">
        <v>3.0177847221086889E-2</v>
      </c>
      <c r="G609">
        <v>5.5103541663260633E-2</v>
      </c>
      <c r="H609">
        <v>0.17500000000000004</v>
      </c>
      <c r="I609">
        <v>5.1000000000000031E-2</v>
      </c>
      <c r="J609">
        <v>537718.07533168187</v>
      </c>
      <c r="K609">
        <v>1145941.0303287855</v>
      </c>
      <c r="L609">
        <v>2168077.6746050622</v>
      </c>
      <c r="M609">
        <v>2168077.6746050641</v>
      </c>
      <c r="N609">
        <v>317436.35409532418</v>
      </c>
      <c r="O609">
        <v>1366222.7515651439</v>
      </c>
      <c r="P609">
        <v>241697.94396446107</v>
      </c>
      <c r="Q609">
        <v>29127.607175268469</v>
      </c>
      <c r="R609">
        <v>13812.103108126204</v>
      </c>
      <c r="S609">
        <v>31207.135915764222</v>
      </c>
      <c r="T609">
        <v>1591.5639317039754</v>
      </c>
      <c r="U609">
        <v>56.471600000000002</v>
      </c>
      <c r="V609">
        <v>38556366.046153843</v>
      </c>
    </row>
    <row r="610" spans="1:22" x14ac:dyDescent="0.25">
      <c r="A610" t="s">
        <v>120</v>
      </c>
      <c r="B610" t="s">
        <v>3</v>
      </c>
      <c r="C610">
        <v>0.11003329375788673</v>
      </c>
      <c r="D610">
        <v>1.1810000000000043E-2</v>
      </c>
      <c r="E610">
        <v>9.8223293757886521E-2</v>
      </c>
      <c r="F610">
        <v>3.6365823439471652E-2</v>
      </c>
      <c r="G610">
        <v>7.3667470318415043E-2</v>
      </c>
      <c r="H610">
        <v>0.17499999999999968</v>
      </c>
      <c r="I610">
        <v>5.100000000000008E-2</v>
      </c>
      <c r="J610">
        <v>2176584.9825390009</v>
      </c>
      <c r="K610">
        <v>4886820.1984002925</v>
      </c>
      <c r="L610">
        <v>13155236.094385209</v>
      </c>
      <c r="M610">
        <v>13155236.094385199</v>
      </c>
      <c r="N610">
        <v>376306.12520392239</v>
      </c>
      <c r="O610">
        <v>6687099.0557353729</v>
      </c>
      <c r="P610">
        <v>153373.5212585502</v>
      </c>
      <c r="Q610">
        <v>19499.568746567038</v>
      </c>
      <c r="R610">
        <v>8816.5275902609774</v>
      </c>
      <c r="S610">
        <v>185172.69991297583</v>
      </c>
      <c r="T610">
        <v>9443.8076955617744</v>
      </c>
      <c r="U610">
        <v>264.07249999999993</v>
      </c>
      <c r="V610">
        <v>156132510.2522788</v>
      </c>
    </row>
    <row r="611" spans="1:22" x14ac:dyDescent="0.25">
      <c r="A611" t="s">
        <v>120</v>
      </c>
      <c r="B611" t="s">
        <v>4</v>
      </c>
      <c r="C611">
        <v>0.11442102154767572</v>
      </c>
      <c r="D611">
        <v>1.1809999999999992E-2</v>
      </c>
      <c r="E611">
        <v>0.10261102154767568</v>
      </c>
      <c r="F611">
        <v>3.7462755386918914E-2</v>
      </c>
      <c r="G611">
        <v>7.6958266160756766E-2</v>
      </c>
      <c r="H611">
        <v>0.17499999999999988</v>
      </c>
      <c r="I611">
        <v>5.0999999999999976E-2</v>
      </c>
      <c r="J611">
        <v>278305.75679062086</v>
      </c>
      <c r="K611">
        <v>629862.18812072708</v>
      </c>
      <c r="L611">
        <v>1771090.9297341746</v>
      </c>
      <c r="M611">
        <v>1771090.9297341751</v>
      </c>
      <c r="N611">
        <v>29623.908657001448</v>
      </c>
      <c r="O611">
        <v>878544.03625434637</v>
      </c>
      <c r="P611">
        <v>3048.02504663951</v>
      </c>
      <c r="Q611">
        <v>365.76300559674121</v>
      </c>
      <c r="R611">
        <v>174.10319066404881</v>
      </c>
      <c r="S611">
        <v>24772.614095244026</v>
      </c>
      <c r="T611">
        <v>1263.4033188574456</v>
      </c>
      <c r="U611">
        <v>37.472200000000001</v>
      </c>
      <c r="V611">
        <v>19973174.648846157</v>
      </c>
    </row>
    <row r="612" spans="1:22" x14ac:dyDescent="0.25">
      <c r="A612" t="s">
        <v>120</v>
      </c>
      <c r="B612" t="s">
        <v>5</v>
      </c>
      <c r="C612">
        <v>0.10948086218158966</v>
      </c>
      <c r="D612">
        <v>1.1809999999999959E-2</v>
      </c>
      <c r="E612">
        <v>9.7670862181589227E-2</v>
      </c>
      <c r="F612">
        <v>3.6227715545397339E-2</v>
      </c>
      <c r="G612">
        <v>7.3253146636192049E-2</v>
      </c>
      <c r="H612">
        <v>0.17499999999999913</v>
      </c>
      <c r="I612">
        <v>5.0999999999999775E-2</v>
      </c>
      <c r="J612">
        <v>3834622.4706410202</v>
      </c>
      <c r="K612">
        <v>8531601.5882993154</v>
      </c>
      <c r="L612">
        <v>23014789.700313013</v>
      </c>
      <c r="M612">
        <v>23014789.70031302</v>
      </c>
      <c r="N612">
        <v>645003.76614623144</v>
      </c>
      <c r="O612">
        <v>11721220.292794103</v>
      </c>
      <c r="P612">
        <v>259620.63675825187</v>
      </c>
      <c r="Q612">
        <v>31372.663383790692</v>
      </c>
      <c r="R612">
        <v>14840.65830724417</v>
      </c>
      <c r="S612">
        <v>322711.52016835805</v>
      </c>
      <c r="T612">
        <v>16458.287528586257</v>
      </c>
      <c r="U612">
        <v>464.7356929087718</v>
      </c>
      <c r="V612">
        <v>275083527.48872519</v>
      </c>
    </row>
    <row r="613" spans="1:22" x14ac:dyDescent="0.25">
      <c r="A613" t="s">
        <v>120</v>
      </c>
      <c r="B613" t="s">
        <v>6</v>
      </c>
      <c r="C613">
        <v>6.9614253042561372E-2</v>
      </c>
      <c r="D613">
        <v>1.1809999999999992E-2</v>
      </c>
      <c r="E613">
        <v>5.7804253042561385E-2</v>
      </c>
      <c r="F613">
        <v>2.6261063260640354E-2</v>
      </c>
      <c r="G613">
        <v>4.3353189781921056E-2</v>
      </c>
      <c r="H613">
        <v>0.17499999999999991</v>
      </c>
      <c r="I613">
        <v>5.099999999999999E-2</v>
      </c>
      <c r="J613">
        <v>381793.21392715641</v>
      </c>
      <c r="K613">
        <v>508329.61437273526</v>
      </c>
      <c r="L613">
        <v>1344847.0404116467</v>
      </c>
      <c r="M613">
        <v>1344847.0404116465</v>
      </c>
      <c r="N613">
        <v>45035.450676640146</v>
      </c>
      <c r="O613">
        <v>845087.37762325187</v>
      </c>
      <c r="P613">
        <v>21087.40816646345</v>
      </c>
      <c r="Q613">
        <v>2709.5706146348793</v>
      </c>
      <c r="R613">
        <v>1213.6459178360146</v>
      </c>
      <c r="S613">
        <v>19053.117010185972</v>
      </c>
      <c r="T613">
        <v>971.70896751948499</v>
      </c>
      <c r="U613">
        <v>43.998200000000004</v>
      </c>
      <c r="V613">
        <v>27357964.29102692</v>
      </c>
    </row>
    <row r="614" spans="1:22" x14ac:dyDescent="0.25">
      <c r="A614" t="s">
        <v>120</v>
      </c>
      <c r="B614" t="s">
        <v>7</v>
      </c>
      <c r="C614">
        <v>9.5749071093784346E-2</v>
      </c>
      <c r="D614">
        <v>1.1809999999999994E-2</v>
      </c>
      <c r="E614">
        <v>8.3939071093784304E-2</v>
      </c>
      <c r="F614">
        <v>3.2794767773446074E-2</v>
      </c>
      <c r="G614">
        <v>6.2954303320338273E-2</v>
      </c>
      <c r="H614">
        <v>0.17499999999999996</v>
      </c>
      <c r="I614">
        <v>5.0999999999999997E-2</v>
      </c>
      <c r="J614">
        <v>240612.90138716093</v>
      </c>
      <c r="K614">
        <v>477606.42514415341</v>
      </c>
      <c r="L614">
        <v>1235713.5536890624</v>
      </c>
      <c r="M614">
        <v>1235713.5536890624</v>
      </c>
      <c r="N614">
        <v>49276.430435849587</v>
      </c>
      <c r="O614">
        <v>668942.89609546482</v>
      </c>
      <c r="P614">
        <v>26091.830407773654</v>
      </c>
      <c r="Q614">
        <v>3173.9572517326892</v>
      </c>
      <c r="R614">
        <v>1492.5551706348235</v>
      </c>
      <c r="S614">
        <v>17619.493440255301</v>
      </c>
      <c r="T614">
        <v>898.59416545302008</v>
      </c>
      <c r="U614">
        <v>26.575800000000001</v>
      </c>
      <c r="V614">
        <v>17248571.01307692</v>
      </c>
    </row>
    <row r="615" spans="1:22" x14ac:dyDescent="0.25">
      <c r="A615" t="s">
        <v>121</v>
      </c>
      <c r="B615" t="s">
        <v>1</v>
      </c>
      <c r="C615">
        <v>9.1022689106580942E-2</v>
      </c>
      <c r="D615">
        <v>1.181000000000006E-2</v>
      </c>
      <c r="E615">
        <v>7.9212689106581899E-2</v>
      </c>
      <c r="F615">
        <v>3.1613172276645382E-2</v>
      </c>
      <c r="G615">
        <v>5.9409516829935664E-2</v>
      </c>
      <c r="H615">
        <v>0.17500000000000018</v>
      </c>
      <c r="I615">
        <v>5.1000000000000198E-2</v>
      </c>
      <c r="J615">
        <v>7009034.6353560574</v>
      </c>
      <c r="K615">
        <v>12811394.290837636</v>
      </c>
      <c r="L615">
        <v>33894282.996874288</v>
      </c>
      <c r="M615">
        <v>33894282.996874258</v>
      </c>
      <c r="N615">
        <v>1134974.9689096548</v>
      </c>
      <c r="O615">
        <v>18685453.957284022</v>
      </c>
      <c r="P615">
        <v>537272.2588869551</v>
      </c>
      <c r="Q615">
        <v>66216.608478115071</v>
      </c>
      <c r="R615">
        <v>30777.932235618569</v>
      </c>
      <c r="S615">
        <v>476411.19820074626</v>
      </c>
      <c r="T615">
        <v>24296.971108238082</v>
      </c>
      <c r="U615">
        <v>850.72220572842468</v>
      </c>
      <c r="V615">
        <v>502939805.93493879</v>
      </c>
    </row>
    <row r="616" spans="1:22" x14ac:dyDescent="0.25">
      <c r="A616" t="s">
        <v>121</v>
      </c>
      <c r="B616" t="s">
        <v>2</v>
      </c>
      <c r="C616">
        <v>8.7768939561238823E-2</v>
      </c>
      <c r="D616">
        <v>1.1809999999999992E-2</v>
      </c>
      <c r="E616">
        <v>7.5958939561238892E-2</v>
      </c>
      <c r="F616">
        <v>3.0799734890309745E-2</v>
      </c>
      <c r="G616">
        <v>5.6969204670929231E-2</v>
      </c>
      <c r="H616">
        <v>0.17499999999999999</v>
      </c>
      <c r="I616">
        <v>5.1000000000000038E-2</v>
      </c>
      <c r="J616">
        <v>524466.7951246294</v>
      </c>
      <c r="K616">
        <v>1093904.9493055507</v>
      </c>
      <c r="L616">
        <v>2246549.6932057538</v>
      </c>
      <c r="M616">
        <v>2246549.6932057547</v>
      </c>
      <c r="N616">
        <v>258791.28867772478</v>
      </c>
      <c r="O616">
        <v>1359580.4557524552</v>
      </c>
      <c r="P616">
        <v>189851.66054269811</v>
      </c>
      <c r="Q616">
        <v>24240.597602780617</v>
      </c>
      <c r="R616">
        <v>10918.705165419413</v>
      </c>
      <c r="S616">
        <v>32141.127846647323</v>
      </c>
      <c r="T616">
        <v>1639.197520179014</v>
      </c>
      <c r="U616">
        <v>55.7</v>
      </c>
      <c r="V616">
        <v>37561934.834615365</v>
      </c>
    </row>
    <row r="617" spans="1:22" x14ac:dyDescent="0.25">
      <c r="A617" t="s">
        <v>121</v>
      </c>
      <c r="B617" t="s">
        <v>3</v>
      </c>
      <c r="C617">
        <v>8.0690196503832468E-2</v>
      </c>
      <c r="D617">
        <v>1.1810000000000051E-2</v>
      </c>
      <c r="E617">
        <v>6.8880196503832619E-2</v>
      </c>
      <c r="F617">
        <v>2.9030049125958038E-2</v>
      </c>
      <c r="G617">
        <v>5.1660147377874513E-2</v>
      </c>
      <c r="H617">
        <v>0.17499999999999982</v>
      </c>
      <c r="I617">
        <v>5.1000000000000066E-2</v>
      </c>
      <c r="J617">
        <v>2139515.9053386352</v>
      </c>
      <c r="K617">
        <v>3268283.5811316078</v>
      </c>
      <c r="L617">
        <v>9033198.1531764027</v>
      </c>
      <c r="M617">
        <v>9033198.1531764027</v>
      </c>
      <c r="N617">
        <v>192913.1475546062</v>
      </c>
      <c r="O617">
        <v>5214886.3389156368</v>
      </c>
      <c r="P617">
        <v>50514.186461675461</v>
      </c>
      <c r="Q617">
        <v>6209.8364538659544</v>
      </c>
      <c r="R617">
        <v>2892.9251686926127</v>
      </c>
      <c r="S617">
        <v>126827.97285477542</v>
      </c>
      <c r="T617">
        <v>6468.2266155935449</v>
      </c>
      <c r="U617">
        <v>259.8663715133531</v>
      </c>
      <c r="V617">
        <v>153572227.53711554</v>
      </c>
    </row>
    <row r="618" spans="1:22" x14ac:dyDescent="0.25">
      <c r="A618" t="s">
        <v>121</v>
      </c>
      <c r="B618" t="s">
        <v>4</v>
      </c>
      <c r="C618">
        <v>9.864309857243983E-2</v>
      </c>
      <c r="D618">
        <v>1.1809999999999991E-2</v>
      </c>
      <c r="E618">
        <v>8.6833098572439912E-2</v>
      </c>
      <c r="F618">
        <v>3.3518274643109996E-2</v>
      </c>
      <c r="G618">
        <v>6.5124823929329959E-2</v>
      </c>
      <c r="H618">
        <v>0.17499999999999996</v>
      </c>
      <c r="I618">
        <v>5.1000000000000011E-2</v>
      </c>
      <c r="J618">
        <v>380285.25893219589</v>
      </c>
      <c r="K618">
        <v>731817.86217180139</v>
      </c>
      <c r="L618">
        <v>2054657.7357891733</v>
      </c>
      <c r="M618">
        <v>2054657.7357891724</v>
      </c>
      <c r="N618">
        <v>35198.96268155775</v>
      </c>
      <c r="O618">
        <v>1076904.1584224394</v>
      </c>
      <c r="P618">
        <v>4150.6087269136815</v>
      </c>
      <c r="Q618">
        <v>574.13613078917058</v>
      </c>
      <c r="R618">
        <v>240.96198774284542</v>
      </c>
      <c r="S618">
        <v>28766.180624273999</v>
      </c>
      <c r="T618">
        <v>1467.0752118379735</v>
      </c>
      <c r="U618">
        <v>52.488000000000007</v>
      </c>
      <c r="V618">
        <v>27302182.719615381</v>
      </c>
    </row>
    <row r="619" spans="1:22" x14ac:dyDescent="0.25">
      <c r="A619" t="s">
        <v>121</v>
      </c>
      <c r="B619" t="s">
        <v>5</v>
      </c>
      <c r="C619">
        <v>9.9499414372193895E-2</v>
      </c>
      <c r="D619">
        <v>1.1810000000000005E-2</v>
      </c>
      <c r="E619">
        <v>8.7689414372194102E-2</v>
      </c>
      <c r="F619">
        <v>3.3732353593048429E-2</v>
      </c>
      <c r="G619">
        <v>6.5767060779145597E-2</v>
      </c>
      <c r="H619">
        <v>0.17499999999999932</v>
      </c>
      <c r="I619">
        <v>5.0999999999999907E-2</v>
      </c>
      <c r="J619">
        <v>3339122.1287605441</v>
      </c>
      <c r="K619">
        <v>6750335.6261923155</v>
      </c>
      <c r="L619">
        <v>17970749.481494289</v>
      </c>
      <c r="M619">
        <v>17970749.481494278</v>
      </c>
      <c r="N619">
        <v>570064.34927066043</v>
      </c>
      <c r="O619">
        <v>9519393.4056821968</v>
      </c>
      <c r="P619">
        <v>259206.16460858498</v>
      </c>
      <c r="Q619">
        <v>31166.081665029356</v>
      </c>
      <c r="R619">
        <v>14808.984559954331</v>
      </c>
      <c r="S619">
        <v>252029.60840827378</v>
      </c>
      <c r="T619">
        <v>12853.510028821969</v>
      </c>
      <c r="U619">
        <v>406.03243421507278</v>
      </c>
      <c r="V619">
        <v>239581426.73089996</v>
      </c>
    </row>
    <row r="620" spans="1:22" x14ac:dyDescent="0.25">
      <c r="A620" t="s">
        <v>121</v>
      </c>
      <c r="B620" t="s">
        <v>6</v>
      </c>
      <c r="C620">
        <v>7.3339841744439388E-2</v>
      </c>
      <c r="D620">
        <v>1.1809999999999991E-2</v>
      </c>
      <c r="E620">
        <v>6.1529841744439505E-2</v>
      </c>
      <c r="F620">
        <v>2.7192460436109834E-2</v>
      </c>
      <c r="G620">
        <v>4.6147381308329641E-2</v>
      </c>
      <c r="H620">
        <v>0.17499999999999999</v>
      </c>
      <c r="I620">
        <v>5.1000000000000031E-2</v>
      </c>
      <c r="J620">
        <v>441312.11599171808</v>
      </c>
      <c r="K620">
        <v>625920.21486865927</v>
      </c>
      <c r="L620">
        <v>1690087.990762745</v>
      </c>
      <c r="M620">
        <v>1690087.9907627441</v>
      </c>
      <c r="N620">
        <v>46918.163460808806</v>
      </c>
      <c r="O620">
        <v>1020314.1673995687</v>
      </c>
      <c r="P620">
        <v>18588.093871899935</v>
      </c>
      <c r="Q620">
        <v>2230.5712646279922</v>
      </c>
      <c r="R620">
        <v>1061.7519219629241</v>
      </c>
      <c r="S620">
        <v>23822.784398018608</v>
      </c>
      <c r="T620">
        <v>1214.9620042989479</v>
      </c>
      <c r="U620">
        <v>54.971599999999995</v>
      </c>
      <c r="V620">
        <v>31680967.926923085</v>
      </c>
    </row>
    <row r="621" spans="1:22" x14ac:dyDescent="0.25">
      <c r="A621" t="s">
        <v>121</v>
      </c>
      <c r="B621" t="s">
        <v>7</v>
      </c>
      <c r="C621">
        <v>9.0863445450339364E-2</v>
      </c>
      <c r="D621">
        <v>1.1809999999999999E-2</v>
      </c>
      <c r="E621">
        <v>7.9053445450339321E-2</v>
      </c>
      <c r="F621">
        <v>3.1573361362584838E-2</v>
      </c>
      <c r="G621">
        <v>5.9290084087754512E-2</v>
      </c>
      <c r="H621">
        <v>0.17499999999999999</v>
      </c>
      <c r="I621">
        <v>5.1000000000000018E-2</v>
      </c>
      <c r="J621">
        <v>184332.43120833769</v>
      </c>
      <c r="K621">
        <v>341132.05716770486</v>
      </c>
      <c r="L621">
        <v>899039.94244585256</v>
      </c>
      <c r="M621">
        <v>899039.94244585233</v>
      </c>
      <c r="N621">
        <v>31089.057264315488</v>
      </c>
      <c r="O621">
        <v>494375.43111172708</v>
      </c>
      <c r="P621">
        <v>14961.544675183064</v>
      </c>
      <c r="Q621">
        <v>1795.3853610219678</v>
      </c>
      <c r="R621">
        <v>854.6034318464566</v>
      </c>
      <c r="S621">
        <v>12823.524068757484</v>
      </c>
      <c r="T621">
        <v>653.99972750663187</v>
      </c>
      <c r="U621">
        <v>21.663799999999995</v>
      </c>
      <c r="V621">
        <v>13241066.185769232</v>
      </c>
    </row>
    <row r="622" spans="1:22" x14ac:dyDescent="0.25">
      <c r="A622" t="s">
        <v>122</v>
      </c>
      <c r="B622" t="s">
        <v>1</v>
      </c>
      <c r="C622">
        <v>9.2093160529412549E-2</v>
      </c>
      <c r="D622">
        <v>1.1809999999999932E-2</v>
      </c>
      <c r="E622">
        <v>8.0283160529412659E-2</v>
      </c>
      <c r="F622">
        <v>3.1880790132352912E-2</v>
      </c>
      <c r="G622">
        <v>6.0212370397059525E-2</v>
      </c>
      <c r="H622">
        <v>0.1749999999999986</v>
      </c>
      <c r="I622">
        <v>5.0999999999999678E-2</v>
      </c>
      <c r="J622">
        <v>5920897.5414602095</v>
      </c>
      <c r="K622">
        <v>10868888.405533057</v>
      </c>
      <c r="L622">
        <v>29033816.906631131</v>
      </c>
      <c r="M622">
        <v>29033816.906631153</v>
      </c>
      <c r="N622">
        <v>893212.07749203034</v>
      </c>
      <c r="O622">
        <v>15896573.869501246</v>
      </c>
      <c r="P622">
        <v>392970.55976260005</v>
      </c>
      <c r="Q622">
        <v>48929.346095298468</v>
      </c>
      <c r="R622">
        <v>22536.895198752813</v>
      </c>
      <c r="S622">
        <v>407968.86435334571</v>
      </c>
      <c r="T622">
        <v>20806.412082020626</v>
      </c>
      <c r="U622">
        <v>705.3298145054116</v>
      </c>
      <c r="V622">
        <v>424493142.70619935</v>
      </c>
    </row>
    <row r="623" spans="1:22" x14ac:dyDescent="0.25">
      <c r="A623" t="s">
        <v>122</v>
      </c>
      <c r="B623" t="s">
        <v>2</v>
      </c>
      <c r="C623">
        <v>8.4362918987001156E-2</v>
      </c>
      <c r="D623">
        <v>1.1809999999999994E-2</v>
      </c>
      <c r="E623">
        <v>7.2552918987001308E-2</v>
      </c>
      <c r="F623">
        <v>2.9948229746750314E-2</v>
      </c>
      <c r="G623">
        <v>5.4414689240250926E-2</v>
      </c>
      <c r="H623">
        <v>0.17499999999999991</v>
      </c>
      <c r="I623">
        <v>5.1000000000000004E-2</v>
      </c>
      <c r="J623">
        <v>401270.91240654176</v>
      </c>
      <c r="K623">
        <v>794943.70528499933</v>
      </c>
      <c r="L623">
        <v>1647852.3738843596</v>
      </c>
      <c r="M623">
        <v>1647852.3738843598</v>
      </c>
      <c r="N623">
        <v>184244.68549265899</v>
      </c>
      <c r="O623">
        <v>1011969.9321988816</v>
      </c>
      <c r="P623">
        <v>134308.43801994814</v>
      </c>
      <c r="Q623">
        <v>17313.534712666136</v>
      </c>
      <c r="R623">
        <v>7732.7206093633267</v>
      </c>
      <c r="S623">
        <v>23682.199953075353</v>
      </c>
      <c r="T623">
        <v>1207.7921976068426</v>
      </c>
      <c r="U623">
        <v>43.053799999999995</v>
      </c>
      <c r="V623">
        <v>28710244.313846163</v>
      </c>
    </row>
    <row r="624" spans="1:22" x14ac:dyDescent="0.25">
      <c r="A624" t="s">
        <v>122</v>
      </c>
      <c r="B624" t="s">
        <v>3</v>
      </c>
      <c r="C624">
        <v>9.6985934678792046E-2</v>
      </c>
      <c r="D624">
        <v>1.1810000000000046E-2</v>
      </c>
      <c r="E624">
        <v>8.5175934678791546E-2</v>
      </c>
      <c r="F624">
        <v>3.3103983669697933E-2</v>
      </c>
      <c r="G624">
        <v>6.3881951009093982E-2</v>
      </c>
      <c r="H624">
        <v>0.17500000000000016</v>
      </c>
      <c r="I624">
        <v>5.1000000000000122E-2</v>
      </c>
      <c r="J624">
        <v>1667691.9156962831</v>
      </c>
      <c r="K624">
        <v>3188855.7399143628</v>
      </c>
      <c r="L624">
        <v>8796654.8764069155</v>
      </c>
      <c r="M624">
        <v>8796654.8764069118</v>
      </c>
      <c r="N624">
        <v>192478.08583404962</v>
      </c>
      <c r="O624">
        <v>4664069.5697766021</v>
      </c>
      <c r="P624">
        <v>53301.176603094522</v>
      </c>
      <c r="Q624">
        <v>6478.9829509347364</v>
      </c>
      <c r="R624">
        <v>3048.7881372554903</v>
      </c>
      <c r="S624">
        <v>123357.88595886</v>
      </c>
      <c r="T624">
        <v>6291.2521839018591</v>
      </c>
      <c r="U624">
        <v>203.83879918198656</v>
      </c>
      <c r="V624">
        <v>119596975.80500004</v>
      </c>
    </row>
    <row r="625" spans="1:22" x14ac:dyDescent="0.25">
      <c r="A625" t="s">
        <v>122</v>
      </c>
      <c r="B625" t="s">
        <v>4</v>
      </c>
      <c r="C625">
        <v>0.10169735234068042</v>
      </c>
      <c r="D625">
        <v>1.1809999999999994E-2</v>
      </c>
      <c r="E625">
        <v>8.9887352340680335E-2</v>
      </c>
      <c r="F625">
        <v>3.428183808517013E-2</v>
      </c>
      <c r="G625">
        <v>6.7415514255510275E-2</v>
      </c>
      <c r="H625">
        <v>0.17499999999999999</v>
      </c>
      <c r="I625">
        <v>5.1000000000000018E-2</v>
      </c>
      <c r="J625">
        <v>363202.52613861486</v>
      </c>
      <c r="K625">
        <v>729606.53861134162</v>
      </c>
      <c r="L625">
        <v>2053340.7787202278</v>
      </c>
      <c r="M625">
        <v>2053340.7787202275</v>
      </c>
      <c r="N625">
        <v>33869.709278449649</v>
      </c>
      <c r="O625">
        <v>1058939.3554715069</v>
      </c>
      <c r="P625">
        <v>3116.575456978479</v>
      </c>
      <c r="Q625">
        <v>373.98905483741748</v>
      </c>
      <c r="R625">
        <v>178.01879010261069</v>
      </c>
      <c r="S625">
        <v>28735.609873007612</v>
      </c>
      <c r="T625">
        <v>1465.5161035233884</v>
      </c>
      <c r="U625">
        <v>51.204799999999992</v>
      </c>
      <c r="V625">
        <v>26079500.072307691</v>
      </c>
    </row>
    <row r="626" spans="1:22" x14ac:dyDescent="0.25">
      <c r="A626" t="s">
        <v>122</v>
      </c>
      <c r="B626" t="s">
        <v>5</v>
      </c>
      <c r="C626">
        <v>9.2746793221845855E-2</v>
      </c>
      <c r="D626">
        <v>1.1810000000000013E-2</v>
      </c>
      <c r="E626">
        <v>8.0936793221845868E-2</v>
      </c>
      <c r="F626">
        <v>3.2044198305461381E-2</v>
      </c>
      <c r="G626">
        <v>6.0702594916384599E-2</v>
      </c>
      <c r="H626">
        <v>0.17499999999999913</v>
      </c>
      <c r="I626">
        <v>5.0999999999999913E-2</v>
      </c>
      <c r="J626">
        <v>2843157.1721267416</v>
      </c>
      <c r="K626">
        <v>5255901.6876974599</v>
      </c>
      <c r="L626">
        <v>14238679.505702972</v>
      </c>
      <c r="M626">
        <v>14238679.50570298</v>
      </c>
      <c r="N626">
        <v>382256.38934734557</v>
      </c>
      <c r="O626">
        <v>7716802.4704768416</v>
      </c>
      <c r="P626">
        <v>146230.39479154407</v>
      </c>
      <c r="Q626">
        <v>17668.171900664347</v>
      </c>
      <c r="R626">
        <v>8358.8269013026293</v>
      </c>
      <c r="S626">
        <v>199808.74952791541</v>
      </c>
      <c r="T626">
        <v>10190.246225923682</v>
      </c>
      <c r="U626">
        <v>340.40161532342483</v>
      </c>
      <c r="V626">
        <v>203835612.27254546</v>
      </c>
    </row>
    <row r="627" spans="1:22" x14ac:dyDescent="0.25">
      <c r="A627" t="s">
        <v>122</v>
      </c>
      <c r="B627" t="s">
        <v>6</v>
      </c>
      <c r="C627">
        <v>6.3831142327421847E-2</v>
      </c>
      <c r="D627">
        <v>1.1809999999999992E-2</v>
      </c>
      <c r="E627">
        <v>5.2021142327421811E-2</v>
      </c>
      <c r="F627">
        <v>2.4815285581855452E-2</v>
      </c>
      <c r="G627">
        <v>3.9015856745566339E-2</v>
      </c>
      <c r="H627">
        <v>0.17499999999999991</v>
      </c>
      <c r="I627">
        <v>5.1000000000000004E-2</v>
      </c>
      <c r="J627">
        <v>402735.14120859496</v>
      </c>
      <c r="K627">
        <v>506695.93836691044</v>
      </c>
      <c r="L627">
        <v>1243997.5333200805</v>
      </c>
      <c r="M627">
        <v>1243997.5333200798</v>
      </c>
      <c r="N627">
        <v>69022.570445163175</v>
      </c>
      <c r="O627">
        <v>840408.5091303424</v>
      </c>
      <c r="P627">
        <v>42566.811784251819</v>
      </c>
      <c r="Q627">
        <v>5481.0079033818738</v>
      </c>
      <c r="R627">
        <v>2450.4388040693184</v>
      </c>
      <c r="S627">
        <v>17625.415750199645</v>
      </c>
      <c r="T627">
        <v>898.89620326018223</v>
      </c>
      <c r="U627">
        <v>39.356999999999992</v>
      </c>
      <c r="V627">
        <v>28857211.774423078</v>
      </c>
    </row>
    <row r="628" spans="1:22" x14ac:dyDescent="0.25">
      <c r="A628" t="s">
        <v>122</v>
      </c>
      <c r="B628" t="s">
        <v>7</v>
      </c>
      <c r="C628">
        <v>8.2393336377898072E-2</v>
      </c>
      <c r="D628">
        <v>1.1809999999999992E-2</v>
      </c>
      <c r="E628">
        <v>7.0583336377898154E-2</v>
      </c>
      <c r="F628">
        <v>2.9455834094474533E-2</v>
      </c>
      <c r="G628">
        <v>5.2937502283423581E-2</v>
      </c>
      <c r="H628">
        <v>0.17499999999999993</v>
      </c>
      <c r="I628">
        <v>5.0999999999999997E-2</v>
      </c>
      <c r="J628">
        <v>242839.87388342633</v>
      </c>
      <c r="K628">
        <v>392884.79565799265</v>
      </c>
      <c r="L628">
        <v>1053291.8385965843</v>
      </c>
      <c r="M628">
        <v>1053291.838596584</v>
      </c>
      <c r="N628">
        <v>31340.637094348436</v>
      </c>
      <c r="O628">
        <v>604384.03244707047</v>
      </c>
      <c r="P628">
        <v>13447.163106782889</v>
      </c>
      <c r="Q628">
        <v>1613.6595728139464</v>
      </c>
      <c r="R628">
        <v>768.10195665943854</v>
      </c>
      <c r="S628">
        <v>14759.003290287657</v>
      </c>
      <c r="T628">
        <v>752.7091678046703</v>
      </c>
      <c r="U628">
        <v>27.473800000000001</v>
      </c>
      <c r="V628">
        <v>17413598.468076922</v>
      </c>
    </row>
    <row r="629" spans="1:22" x14ac:dyDescent="0.25">
      <c r="A629" t="s">
        <v>123</v>
      </c>
      <c r="B629" t="s">
        <v>1</v>
      </c>
      <c r="C629">
        <v>0.10595669267101851</v>
      </c>
      <c r="D629">
        <v>1.1810000000000034E-2</v>
      </c>
      <c r="E629">
        <v>9.4146692671018564E-2</v>
      </c>
      <c r="F629">
        <v>3.5346673167754597E-2</v>
      </c>
      <c r="G629">
        <v>7.0610019503263857E-2</v>
      </c>
      <c r="H629">
        <v>0.17499999999999938</v>
      </c>
      <c r="I629">
        <v>5.1000000000000059E-2</v>
      </c>
      <c r="J629">
        <v>2515330.6067685802</v>
      </c>
      <c r="K629">
        <v>5605266.2709417045</v>
      </c>
      <c r="L629">
        <v>14361277.828665091</v>
      </c>
      <c r="M629">
        <v>14361277.828665089</v>
      </c>
      <c r="N629">
        <v>613630.2460400071</v>
      </c>
      <c r="O629">
        <v>7506966.6316702822</v>
      </c>
      <c r="P629">
        <v>339730.78765132924</v>
      </c>
      <c r="Q629">
        <v>41549.618434415002</v>
      </c>
      <c r="R629">
        <v>19445.300710372958</v>
      </c>
      <c r="S629">
        <v>202573.30089808954</v>
      </c>
      <c r="T629">
        <v>10331.238345802543</v>
      </c>
      <c r="U629">
        <v>300.63200000000001</v>
      </c>
      <c r="V629">
        <v>180310423.74115393</v>
      </c>
    </row>
    <row r="630" spans="1:22" x14ac:dyDescent="0.25">
      <c r="A630" t="s">
        <v>123</v>
      </c>
      <c r="B630" t="s">
        <v>2</v>
      </c>
      <c r="C630">
        <v>8.1045781838777642E-2</v>
      </c>
      <c r="D630">
        <v>1.1809999999999994E-2</v>
      </c>
      <c r="E630">
        <v>6.9235781838777627E-2</v>
      </c>
      <c r="F630">
        <v>2.9118945459694401E-2</v>
      </c>
      <c r="G630">
        <v>5.192683637908322E-2</v>
      </c>
      <c r="H630">
        <v>0.17499999999999996</v>
      </c>
      <c r="I630">
        <v>5.1000000000000011E-2</v>
      </c>
      <c r="J630">
        <v>177329.72452525113</v>
      </c>
      <c r="K630">
        <v>355922.46017676615</v>
      </c>
      <c r="L630">
        <v>677443.87543091062</v>
      </c>
      <c r="M630">
        <v>677443.87543091062</v>
      </c>
      <c r="N630">
        <v>97580.876274847018</v>
      </c>
      <c r="O630">
        <v>435671.30842717021</v>
      </c>
      <c r="P630">
        <v>73640.293603138562</v>
      </c>
      <c r="Q630">
        <v>9238.4247747774225</v>
      </c>
      <c r="R630">
        <v>4226.8146372737147</v>
      </c>
      <c r="S630">
        <v>9967.0249854018002</v>
      </c>
      <c r="T630">
        <v>508.31827425549187</v>
      </c>
      <c r="U630">
        <v>17.55</v>
      </c>
      <c r="V630">
        <v>12675583.57692308</v>
      </c>
    </row>
    <row r="631" spans="1:22" x14ac:dyDescent="0.25">
      <c r="A631" t="s">
        <v>123</v>
      </c>
      <c r="B631" t="s">
        <v>3</v>
      </c>
      <c r="C631">
        <v>0.11199847688371573</v>
      </c>
      <c r="D631">
        <v>1.1809999999999998E-2</v>
      </c>
      <c r="E631">
        <v>0.10018847688371568</v>
      </c>
      <c r="F631">
        <v>3.6857119220928977E-2</v>
      </c>
      <c r="G631">
        <v>7.5141357662786692E-2</v>
      </c>
      <c r="H631">
        <v>0.17500000000000018</v>
      </c>
      <c r="I631">
        <v>5.1000000000000045E-2</v>
      </c>
      <c r="J631">
        <v>631849.58626032597</v>
      </c>
      <c r="K631">
        <v>1491200.6764492458</v>
      </c>
      <c r="L631">
        <v>3922190.4792497591</v>
      </c>
      <c r="M631">
        <v>3922190.4792497586</v>
      </c>
      <c r="N631">
        <v>137852.8875244935</v>
      </c>
      <c r="O631">
        <v>1985197.3751850771</v>
      </c>
      <c r="P631">
        <v>67344.820340703052</v>
      </c>
      <c r="Q631">
        <v>8210.2956927569921</v>
      </c>
      <c r="R631">
        <v>3853.3109177064621</v>
      </c>
      <c r="S631">
        <v>55608.430612109783</v>
      </c>
      <c r="T631">
        <v>2836.0299612176</v>
      </c>
      <c r="U631">
        <v>78.562499999999986</v>
      </c>
      <c r="V631">
        <v>45341987.835384585</v>
      </c>
    </row>
    <row r="632" spans="1:22" x14ac:dyDescent="0.25">
      <c r="A632" t="s">
        <v>123</v>
      </c>
      <c r="B632" t="s">
        <v>4</v>
      </c>
      <c r="C632">
        <v>0.11610077397633983</v>
      </c>
      <c r="D632">
        <v>1.1809999999999989E-2</v>
      </c>
      <c r="E632">
        <v>0.10429077397633979</v>
      </c>
      <c r="F632">
        <v>3.7882693494084949E-2</v>
      </c>
      <c r="G632">
        <v>7.8218080482254898E-2</v>
      </c>
      <c r="H632">
        <v>0.17499999999999985</v>
      </c>
      <c r="I632">
        <v>5.0999999999999969E-2</v>
      </c>
      <c r="J632">
        <v>255833.14982602315</v>
      </c>
      <c r="K632">
        <v>590497.84687093657</v>
      </c>
      <c r="L632">
        <v>1667617.5158279224</v>
      </c>
      <c r="M632">
        <v>1667617.5158279226</v>
      </c>
      <c r="N632">
        <v>25969.006196221802</v>
      </c>
      <c r="O632">
        <v>820361.9905007378</v>
      </c>
      <c r="P632">
        <v>1307.7613262567706</v>
      </c>
      <c r="Q632">
        <v>156.93135915081248</v>
      </c>
      <c r="R632">
        <v>74.699326955786745</v>
      </c>
      <c r="S632">
        <v>23244.161925650213</v>
      </c>
      <c r="T632">
        <v>1185.4522582081613</v>
      </c>
      <c r="U632">
        <v>35.203600000000009</v>
      </c>
      <c r="V632">
        <v>18341996.761538465</v>
      </c>
    </row>
    <row r="633" spans="1:22" x14ac:dyDescent="0.25">
      <c r="A633" t="s">
        <v>123</v>
      </c>
      <c r="B633" t="s">
        <v>5</v>
      </c>
      <c r="C633">
        <v>0.10571717071054558</v>
      </c>
      <c r="D633">
        <v>1.1810000000000034E-2</v>
      </c>
      <c r="E633">
        <v>9.3907170710545551E-2</v>
      </c>
      <c r="F633">
        <v>3.5286792677636396E-2</v>
      </c>
      <c r="G633">
        <v>7.0430378032909066E-2</v>
      </c>
      <c r="H633">
        <v>0.17500000000000013</v>
      </c>
      <c r="I633">
        <v>5.1000000000000094E-2</v>
      </c>
      <c r="J633">
        <v>1322804.402611682</v>
      </c>
      <c r="K633">
        <v>2965059.607270808</v>
      </c>
      <c r="L633">
        <v>7519944.8827148043</v>
      </c>
      <c r="M633">
        <v>7519944.8827148052</v>
      </c>
      <c r="N633">
        <v>343808.48477440933</v>
      </c>
      <c r="O633">
        <v>3944055.5251080836</v>
      </c>
      <c r="P633">
        <v>197437.91238123094</v>
      </c>
      <c r="Q633">
        <v>23943.966607729762</v>
      </c>
      <c r="R633">
        <v>11290.475828436991</v>
      </c>
      <c r="S633">
        <v>105743.22545861838</v>
      </c>
      <c r="T633">
        <v>5392.9044983895355</v>
      </c>
      <c r="U633">
        <v>153.28889999999996</v>
      </c>
      <c r="V633">
        <v>94802058.539615437</v>
      </c>
    </row>
    <row r="634" spans="1:22" x14ac:dyDescent="0.25">
      <c r="A634" t="s">
        <v>123</v>
      </c>
      <c r="B634" t="s">
        <v>6</v>
      </c>
      <c r="U634">
        <v>9.7669999999999977</v>
      </c>
    </row>
    <row r="635" spans="1:22" x14ac:dyDescent="0.25">
      <c r="A635" t="s">
        <v>123</v>
      </c>
      <c r="B635" t="s">
        <v>7</v>
      </c>
      <c r="U635">
        <v>6.2599999999999989</v>
      </c>
    </row>
    <row r="636" spans="1:22" x14ac:dyDescent="0.25">
      <c r="A636" t="s">
        <v>124</v>
      </c>
      <c r="B636" t="s">
        <v>1</v>
      </c>
      <c r="C636">
        <v>9.1817661152639382E-2</v>
      </c>
      <c r="D636">
        <v>1.1809999999999998E-2</v>
      </c>
      <c r="E636">
        <v>8.0007661152639187E-2</v>
      </c>
      <c r="F636">
        <v>3.1811915288159819E-2</v>
      </c>
      <c r="G636">
        <v>6.0005745864479453E-2</v>
      </c>
      <c r="H636">
        <v>0.17499999999999921</v>
      </c>
      <c r="I636">
        <v>5.0999999999999837E-2</v>
      </c>
      <c r="J636">
        <v>3203356.2602769304</v>
      </c>
      <c r="K636">
        <v>6038087.5068539651</v>
      </c>
      <c r="L636">
        <v>15502243.22303153</v>
      </c>
      <c r="M636">
        <v>15502243.223031517</v>
      </c>
      <c r="N636">
        <v>653004.82438259199</v>
      </c>
      <c r="O636">
        <v>8588438.9427483063</v>
      </c>
      <c r="P636">
        <v>358750.41710180358</v>
      </c>
      <c r="Q636">
        <v>44449.924873186028</v>
      </c>
      <c r="R636">
        <v>20563.217440724464</v>
      </c>
      <c r="S636">
        <v>218117.28350797205</v>
      </c>
      <c r="T636">
        <v>11123.981458906585</v>
      </c>
      <c r="U636">
        <v>374.91330000000011</v>
      </c>
      <c r="V636">
        <v>229729838.31442347</v>
      </c>
    </row>
    <row r="637" spans="1:22" x14ac:dyDescent="0.25">
      <c r="A637" t="s">
        <v>124</v>
      </c>
      <c r="B637" t="s">
        <v>2</v>
      </c>
      <c r="C637">
        <v>6.8944806770309841E-2</v>
      </c>
      <c r="D637">
        <v>1.1809999999999996E-2</v>
      </c>
      <c r="E637">
        <v>5.7134806770309923E-2</v>
      </c>
      <c r="F637">
        <v>2.6093701692577475E-2</v>
      </c>
      <c r="G637">
        <v>4.2851105077732446E-2</v>
      </c>
      <c r="H637">
        <v>0.17499999999999991</v>
      </c>
      <c r="I637">
        <v>5.1000000000000004E-2</v>
      </c>
      <c r="J637">
        <v>367418.35966011428</v>
      </c>
      <c r="K637">
        <v>531793.93261489272</v>
      </c>
      <c r="L637">
        <v>1213584.4263178715</v>
      </c>
      <c r="M637">
        <v>1213584.4263178713</v>
      </c>
      <c r="N637">
        <v>95449.342881701072</v>
      </c>
      <c r="O637">
        <v>803762.94939330581</v>
      </c>
      <c r="P637">
        <v>65497.64736843299</v>
      </c>
      <c r="Q637">
        <v>8048.2231009199995</v>
      </c>
      <c r="R637">
        <v>3750.8393939370017</v>
      </c>
      <c r="S637">
        <v>17271.772615044429</v>
      </c>
      <c r="T637">
        <v>880.86040336726546</v>
      </c>
      <c r="U637">
        <v>43.419399999999996</v>
      </c>
      <c r="V637">
        <v>26338635.488461539</v>
      </c>
    </row>
    <row r="638" spans="1:22" x14ac:dyDescent="0.25">
      <c r="A638" t="s">
        <v>124</v>
      </c>
      <c r="B638" t="s">
        <v>3</v>
      </c>
      <c r="C638">
        <v>8.3445988637104118E-2</v>
      </c>
      <c r="D638">
        <v>1.1809999999999996E-2</v>
      </c>
      <c r="E638">
        <v>7.1635988637104228E-2</v>
      </c>
      <c r="F638">
        <v>2.9718997159276044E-2</v>
      </c>
      <c r="G638">
        <v>5.3726991477828175E-2</v>
      </c>
      <c r="H638">
        <v>0.17500000000000021</v>
      </c>
      <c r="I638">
        <v>5.1000000000000066E-2</v>
      </c>
      <c r="J638">
        <v>680058.36017649388</v>
      </c>
      <c r="K638">
        <v>1130987.9136103515</v>
      </c>
      <c r="L638">
        <v>2998329.4210739662</v>
      </c>
      <c r="M638">
        <v>2998329.4210739667</v>
      </c>
      <c r="N638">
        <v>98658.579939272488</v>
      </c>
      <c r="O638">
        <v>1712387.6938475736</v>
      </c>
      <c r="P638">
        <v>45959.402662288303</v>
      </c>
      <c r="Q638">
        <v>5532.1852658702073</v>
      </c>
      <c r="R638">
        <v>2626.0709843360837</v>
      </c>
      <c r="S638">
        <v>42379.563298551213</v>
      </c>
      <c r="T638">
        <v>2161.3577282261126</v>
      </c>
      <c r="U638">
        <v>78.833699999999993</v>
      </c>
      <c r="V638">
        <v>48768285.88615384</v>
      </c>
    </row>
    <row r="639" spans="1:22" x14ac:dyDescent="0.25">
      <c r="A639" t="s">
        <v>124</v>
      </c>
      <c r="B639" t="s">
        <v>4</v>
      </c>
      <c r="C639">
        <v>8.5430730524704707E-2</v>
      </c>
      <c r="D639">
        <v>1.1809999999999991E-2</v>
      </c>
      <c r="E639">
        <v>7.3620730524704803E-2</v>
      </c>
      <c r="F639">
        <v>3.0215182631176202E-2</v>
      </c>
      <c r="G639">
        <v>5.5215547893528581E-2</v>
      </c>
      <c r="H639">
        <v>0.17499999999999991</v>
      </c>
      <c r="I639">
        <v>5.0999999999999997E-2</v>
      </c>
      <c r="J639">
        <v>229609.27682093554</v>
      </c>
      <c r="K639">
        <v>377499.46730599692</v>
      </c>
      <c r="L639">
        <v>1061239.4499521726</v>
      </c>
      <c r="M639">
        <v>1061239.4499521723</v>
      </c>
      <c r="N639">
        <v>17814.737991454545</v>
      </c>
      <c r="O639">
        <v>589294.00613547792</v>
      </c>
      <c r="P639">
        <v>1855.1390539390186</v>
      </c>
      <c r="Q639">
        <v>222.6166864726822</v>
      </c>
      <c r="R639">
        <v>105.96554276099673</v>
      </c>
      <c r="S639">
        <v>14872.518276195906</v>
      </c>
      <c r="T639">
        <v>758.49843208599157</v>
      </c>
      <c r="U639">
        <v>31.437999999999999</v>
      </c>
      <c r="V639">
        <v>16494813.768076926</v>
      </c>
    </row>
    <row r="640" spans="1:22" x14ac:dyDescent="0.25">
      <c r="A640" t="s">
        <v>124</v>
      </c>
      <c r="B640" t="s">
        <v>5</v>
      </c>
      <c r="C640">
        <v>0.10344126623474192</v>
      </c>
      <c r="D640">
        <v>1.1810000000000018E-2</v>
      </c>
      <c r="E640">
        <v>9.1631266234741826E-2</v>
      </c>
      <c r="F640">
        <v>3.4717816558685485E-2</v>
      </c>
      <c r="G640">
        <v>6.872344967605655E-2</v>
      </c>
      <c r="H640">
        <v>0.17500000000000032</v>
      </c>
      <c r="I640">
        <v>5.1000000000000066E-2</v>
      </c>
      <c r="J640">
        <v>1741256.6680880513</v>
      </c>
      <c r="K640">
        <v>3773124.9678409537</v>
      </c>
      <c r="L640">
        <v>9598960.5928575881</v>
      </c>
      <c r="M640">
        <v>9598960.5928575993</v>
      </c>
      <c r="N640">
        <v>430103.57766631804</v>
      </c>
      <c r="O640">
        <v>5084278.0582626844</v>
      </c>
      <c r="P640">
        <v>243998.29113648381</v>
      </c>
      <c r="Q640">
        <v>30474.107394244005</v>
      </c>
      <c r="R640">
        <v>13998.092325067119</v>
      </c>
      <c r="S640">
        <v>134760.31095196999</v>
      </c>
      <c r="T640">
        <v>6872.7758585504698</v>
      </c>
      <c r="U640">
        <v>201.30409999999992</v>
      </c>
      <c r="V640">
        <v>124836953.20634617</v>
      </c>
    </row>
    <row r="641" spans="1:22" x14ac:dyDescent="0.25">
      <c r="A641" t="s">
        <v>124</v>
      </c>
      <c r="B641" t="s">
        <v>6</v>
      </c>
      <c r="C641">
        <v>6.4608596717744049E-2</v>
      </c>
      <c r="D641">
        <v>1.1809999999999999E-2</v>
      </c>
      <c r="E641">
        <v>5.279859671774402E-2</v>
      </c>
      <c r="F641">
        <v>2.5009649179436013E-2</v>
      </c>
      <c r="G641">
        <v>3.9598947538308026E-2</v>
      </c>
      <c r="H641">
        <v>0.17499999999999996</v>
      </c>
      <c r="I641">
        <v>5.1000000000000024E-2</v>
      </c>
      <c r="J641">
        <v>130923.62254915049</v>
      </c>
      <c r="K641">
        <v>149979.85307426006</v>
      </c>
      <c r="L641">
        <v>418413.12485625956</v>
      </c>
      <c r="M641">
        <v>418413.12485625944</v>
      </c>
      <c r="N641">
        <v>7881.6085916301236</v>
      </c>
      <c r="O641">
        <v>273021.86703178048</v>
      </c>
      <c r="P641">
        <v>1439.936880659463</v>
      </c>
      <c r="Q641">
        <v>172.79242567913556</v>
      </c>
      <c r="R641">
        <v>82.249194623268522</v>
      </c>
      <c r="S641">
        <v>5886.4225410736217</v>
      </c>
      <c r="T641">
        <v>300.2075495947546</v>
      </c>
      <c r="U641">
        <v>13.173099999999996</v>
      </c>
      <c r="V641">
        <v>9411995.4288461581</v>
      </c>
    </row>
    <row r="642" spans="1:22" x14ac:dyDescent="0.25">
      <c r="A642" t="s">
        <v>124</v>
      </c>
      <c r="B642" t="s">
        <v>7</v>
      </c>
      <c r="U642">
        <v>6.7450000000000001</v>
      </c>
    </row>
    <row r="643" spans="1:22" x14ac:dyDescent="0.25">
      <c r="A643" t="s">
        <v>125</v>
      </c>
      <c r="B643" t="s">
        <v>1</v>
      </c>
      <c r="C643">
        <v>9.6099653873937305E-2</v>
      </c>
      <c r="D643">
        <v>1.181000000000009E-2</v>
      </c>
      <c r="E643">
        <v>8.4289653873937345E-2</v>
      </c>
      <c r="F643">
        <v>3.2882413468484563E-2</v>
      </c>
      <c r="G643">
        <v>6.3217240405453207E-2</v>
      </c>
      <c r="H643">
        <v>0.17500000000000096</v>
      </c>
      <c r="I643">
        <v>5.1000000000000177E-2</v>
      </c>
      <c r="J643">
        <v>7825412.6743436437</v>
      </c>
      <c r="K643">
        <v>15545897.853258703</v>
      </c>
      <c r="L643">
        <v>39683773.935091913</v>
      </c>
      <c r="M643">
        <v>39683773.935091838</v>
      </c>
      <c r="N643">
        <v>1738479.9061710425</v>
      </c>
      <c r="O643">
        <v>21632830.621431299</v>
      </c>
      <c r="P643">
        <v>973437.52537068888</v>
      </c>
      <c r="Q643">
        <v>119963.569567069</v>
      </c>
      <c r="R643">
        <v>55763.455841825627</v>
      </c>
      <c r="S643">
        <v>560718.70160940022</v>
      </c>
      <c r="T643">
        <v>28596.653782079429</v>
      </c>
      <c r="U643">
        <v>930.65039999999942</v>
      </c>
      <c r="V643">
        <v>561564032.35734737</v>
      </c>
    </row>
    <row r="644" spans="1:22" x14ac:dyDescent="0.25">
      <c r="A644" t="s">
        <v>125</v>
      </c>
      <c r="B644" t="s">
        <v>2</v>
      </c>
      <c r="C644">
        <v>7.7731373851325225E-2</v>
      </c>
      <c r="D644">
        <v>1.1809999999999994E-2</v>
      </c>
      <c r="E644">
        <v>6.5921373851325224E-2</v>
      </c>
      <c r="F644">
        <v>2.8290343462831304E-2</v>
      </c>
      <c r="G644">
        <v>4.9441030388493956E-2</v>
      </c>
      <c r="H644">
        <v>0.1750000000000001</v>
      </c>
      <c r="I644">
        <v>5.1000000000000038E-2</v>
      </c>
      <c r="J644">
        <v>585525.91773843358</v>
      </c>
      <c r="K644">
        <v>1096033.3218117387</v>
      </c>
      <c r="L644">
        <v>2111533.8821848426</v>
      </c>
      <c r="M644">
        <v>2111533.8821848426</v>
      </c>
      <c r="N644">
        <v>294141.52081259387</v>
      </c>
      <c r="O644">
        <v>1387417.7187375787</v>
      </c>
      <c r="P644">
        <v>221331.96876673028</v>
      </c>
      <c r="Q644">
        <v>27974.829576561548</v>
      </c>
      <c r="R644">
        <v>12714.646715507884</v>
      </c>
      <c r="S644">
        <v>30561.442201516416</v>
      </c>
      <c r="T644">
        <v>1558.6335522773377</v>
      </c>
      <c r="U644">
        <v>58.221599999999995</v>
      </c>
      <c r="V644">
        <v>41936366.796153843</v>
      </c>
    </row>
    <row r="645" spans="1:22" x14ac:dyDescent="0.25">
      <c r="A645" t="s">
        <v>125</v>
      </c>
      <c r="B645" t="s">
        <v>3</v>
      </c>
      <c r="C645">
        <v>9.6720502945745704E-2</v>
      </c>
      <c r="D645">
        <v>1.1810000000000037E-2</v>
      </c>
      <c r="E645">
        <v>8.4910502945745356E-2</v>
      </c>
      <c r="F645">
        <v>3.3037625736436288E-2</v>
      </c>
      <c r="G645">
        <v>6.3682877209308764E-2</v>
      </c>
      <c r="H645">
        <v>0.17499999999999966</v>
      </c>
      <c r="I645">
        <v>5.0999999999999997E-2</v>
      </c>
      <c r="J645">
        <v>2237956.5311669181</v>
      </c>
      <c r="K645">
        <v>4417082.681319599</v>
      </c>
      <c r="L645">
        <v>11677063.951862466</v>
      </c>
      <c r="M645">
        <v>11677063.951862462</v>
      </c>
      <c r="N645">
        <v>393546.02302407008</v>
      </c>
      <c r="O645">
        <v>6261493.189462442</v>
      </c>
      <c r="P645">
        <v>185980.91980766974</v>
      </c>
      <c r="Q645">
        <v>23120.893642385166</v>
      </c>
      <c r="R645">
        <v>10664.192485952803</v>
      </c>
      <c r="S645">
        <v>165347.30455572772</v>
      </c>
      <c r="T645">
        <v>8432.7125323421224</v>
      </c>
      <c r="U645">
        <v>272.36039999999997</v>
      </c>
      <c r="V645">
        <v>160622718.1496155</v>
      </c>
    </row>
    <row r="646" spans="1:22" x14ac:dyDescent="0.25">
      <c r="A646" t="s">
        <v>125</v>
      </c>
      <c r="B646" t="s">
        <v>4</v>
      </c>
      <c r="C646">
        <v>0.10036621544224021</v>
      </c>
      <c r="D646">
        <v>1.1810000000000001E-2</v>
      </c>
      <c r="E646">
        <v>8.8556215442240085E-2</v>
      </c>
      <c r="F646">
        <v>3.3949053860560005E-2</v>
      </c>
      <c r="G646">
        <v>6.6417161581680151E-2</v>
      </c>
      <c r="H646">
        <v>0.17500000000000032</v>
      </c>
      <c r="I646">
        <v>5.1000000000000066E-2</v>
      </c>
      <c r="J646">
        <v>634804.78053960018</v>
      </c>
      <c r="K646">
        <v>1265889.4071458031</v>
      </c>
      <c r="L646">
        <v>3534151.2572059068</v>
      </c>
      <c r="M646">
        <v>3534151.2572059073</v>
      </c>
      <c r="N646">
        <v>65879.241057874868</v>
      </c>
      <c r="O646">
        <v>1834814.9466275275</v>
      </c>
      <c r="P646">
        <v>11614.255547425684</v>
      </c>
      <c r="Q646">
        <v>1589.3838198685662</v>
      </c>
      <c r="R646">
        <v>673.38560773200675</v>
      </c>
      <c r="S646">
        <v>49478.797414699817</v>
      </c>
      <c r="T646">
        <v>2523.4186681496899</v>
      </c>
      <c r="U646">
        <v>89.202099999999987</v>
      </c>
      <c r="V646">
        <v>45542959.955576919</v>
      </c>
    </row>
    <row r="647" spans="1:22" x14ac:dyDescent="0.25">
      <c r="A647" t="s">
        <v>125</v>
      </c>
      <c r="B647" t="s">
        <v>5</v>
      </c>
      <c r="C647">
        <v>0.10600878554119303</v>
      </c>
      <c r="D647">
        <v>1.1809999999999994E-2</v>
      </c>
      <c r="E647">
        <v>9.4198785541193195E-2</v>
      </c>
      <c r="F647">
        <v>3.5359696385298289E-2</v>
      </c>
      <c r="G647">
        <v>7.0649089155894906E-2</v>
      </c>
      <c r="H647">
        <v>0.17499999999999918</v>
      </c>
      <c r="I647">
        <v>5.0999999999999934E-2</v>
      </c>
      <c r="J647">
        <v>3193035.1100512692</v>
      </c>
      <c r="K647">
        <v>7096094.4824083578</v>
      </c>
      <c r="L647">
        <v>18066146.583117694</v>
      </c>
      <c r="M647">
        <v>18066146.583117761</v>
      </c>
      <c r="N647">
        <v>805534.21602685936</v>
      </c>
      <c r="O647">
        <v>9483595.3764327858</v>
      </c>
      <c r="P647">
        <v>456307.74485952058</v>
      </c>
      <c r="Q647">
        <v>55490.548319478883</v>
      </c>
      <c r="R647">
        <v>26101.712952128968</v>
      </c>
      <c r="S647">
        <v>254647.20256490953</v>
      </c>
      <c r="T647">
        <v>12987.007330810371</v>
      </c>
      <c r="U647">
        <v>374.11330000000009</v>
      </c>
      <c r="V647">
        <v>229184706.37720165</v>
      </c>
    </row>
    <row r="648" spans="1:22" x14ac:dyDescent="0.25">
      <c r="A648" t="s">
        <v>125</v>
      </c>
      <c r="B648" t="s">
        <v>6</v>
      </c>
      <c r="C648">
        <v>6.9360708671206292E-2</v>
      </c>
      <c r="D648">
        <v>1.1809999999999994E-2</v>
      </c>
      <c r="E648">
        <v>5.7550708671206326E-2</v>
      </c>
      <c r="F648">
        <v>2.6197677167801595E-2</v>
      </c>
      <c r="G648">
        <v>4.3163031503404767E-2</v>
      </c>
      <c r="H648">
        <v>0.17499999999999999</v>
      </c>
      <c r="I648">
        <v>5.1000000000000018E-2</v>
      </c>
      <c r="J648">
        <v>455699.01172460651</v>
      </c>
      <c r="K648">
        <v>612000.22755922668</v>
      </c>
      <c r="L648">
        <v>1595507.6841563382</v>
      </c>
      <c r="M648">
        <v>1595507.6841563382</v>
      </c>
      <c r="N648">
        <v>60123.249630335486</v>
      </c>
      <c r="O648">
        <v>1007575.9896534977</v>
      </c>
      <c r="P648">
        <v>31040.362615210313</v>
      </c>
      <c r="Q648">
        <v>3724.8435138252376</v>
      </c>
      <c r="R648">
        <v>1773.0255125808128</v>
      </c>
      <c r="S648">
        <v>22440.549941692621</v>
      </c>
      <c r="T648">
        <v>1144.4680470263238</v>
      </c>
      <c r="U648">
        <v>48.996599999999987</v>
      </c>
      <c r="V648">
        <v>32666939.735576916</v>
      </c>
    </row>
    <row r="649" spans="1:22" x14ac:dyDescent="0.25">
      <c r="A649" t="s">
        <v>125</v>
      </c>
      <c r="B649" t="s">
        <v>7</v>
      </c>
      <c r="C649">
        <v>7.4707814114143845E-2</v>
      </c>
      <c r="D649">
        <v>1.1809999999999996E-2</v>
      </c>
      <c r="E649">
        <v>6.2897814114143913E-2</v>
      </c>
      <c r="F649">
        <v>2.7534453528535955E-2</v>
      </c>
      <c r="G649">
        <v>4.7173360585607851E-2</v>
      </c>
      <c r="H649">
        <v>0.17500000000000024</v>
      </c>
      <c r="I649">
        <v>5.1000000000000059E-2</v>
      </c>
      <c r="J649">
        <v>718391.32312281907</v>
      </c>
      <c r="K649">
        <v>1058797.7330139738</v>
      </c>
      <c r="L649">
        <v>2699370.5765645923</v>
      </c>
      <c r="M649">
        <v>2699370.5765645923</v>
      </c>
      <c r="N649">
        <v>119255.65561933327</v>
      </c>
      <c r="O649">
        <v>1657933.4005174593</v>
      </c>
      <c r="P649">
        <v>67162.273774131958</v>
      </c>
      <c r="Q649">
        <v>8063.0706949495816</v>
      </c>
      <c r="R649">
        <v>3836.4925679231583</v>
      </c>
      <c r="S649">
        <v>38243.4049308545</v>
      </c>
      <c r="T649">
        <v>1950.413651473579</v>
      </c>
      <c r="U649">
        <v>87.756400000000014</v>
      </c>
      <c r="V649">
        <v>51610341.343223095</v>
      </c>
    </row>
    <row r="650" spans="1:22" x14ac:dyDescent="0.25">
      <c r="A650" t="s">
        <v>126</v>
      </c>
      <c r="B650" t="s">
        <v>1</v>
      </c>
      <c r="C650">
        <v>9.5807886511208931E-2</v>
      </c>
      <c r="D650">
        <v>1.1809999999999984E-2</v>
      </c>
      <c r="E650">
        <v>8.3997886511208986E-2</v>
      </c>
      <c r="F650">
        <v>3.2809471627802213E-2</v>
      </c>
      <c r="G650">
        <v>6.2998414883406795E-2</v>
      </c>
      <c r="H650">
        <v>0.17499999999999916</v>
      </c>
      <c r="I650">
        <v>5.0999999999999941E-2</v>
      </c>
      <c r="J650">
        <v>3500639.5116707599</v>
      </c>
      <c r="K650">
        <v>6701135.8210838027</v>
      </c>
      <c r="L650">
        <v>18024922.51026357</v>
      </c>
      <c r="M650">
        <v>18024922.510263573</v>
      </c>
      <c r="N650">
        <v>519621.23824696429</v>
      </c>
      <c r="O650">
        <v>9682154.0945075937</v>
      </c>
      <c r="P650">
        <v>214835.86411658485</v>
      </c>
      <c r="Q650">
        <v>26806.79308316997</v>
      </c>
      <c r="R650">
        <v>12323.7755171875</v>
      </c>
      <c r="S650">
        <v>252763.84921980288</v>
      </c>
      <c r="T650">
        <v>12890.956310209938</v>
      </c>
      <c r="U650">
        <v>431.07530000000003</v>
      </c>
      <c r="V650">
        <v>250948923.70049971</v>
      </c>
    </row>
    <row r="651" spans="1:22" x14ac:dyDescent="0.25">
      <c r="A651" t="s">
        <v>126</v>
      </c>
      <c r="B651" t="s">
        <v>2</v>
      </c>
      <c r="C651">
        <v>7.6010565873420893E-2</v>
      </c>
      <c r="D651">
        <v>1.1809999999999992E-2</v>
      </c>
      <c r="E651">
        <v>6.420056587342092E-2</v>
      </c>
      <c r="F651">
        <v>2.7860141468355228E-2</v>
      </c>
      <c r="G651">
        <v>4.8150424405065666E-2</v>
      </c>
      <c r="H651">
        <v>0.17499999999999993</v>
      </c>
      <c r="I651">
        <v>5.0999999999999983E-2</v>
      </c>
      <c r="J651">
        <v>349670.12530922034</v>
      </c>
      <c r="K651">
        <v>592014.91882736864</v>
      </c>
      <c r="L651">
        <v>1239835.5411124625</v>
      </c>
      <c r="M651">
        <v>1239835.5411124625</v>
      </c>
      <c r="N651">
        <v>134052.30384241091</v>
      </c>
      <c r="O651">
        <v>807632.74029417813</v>
      </c>
      <c r="P651">
        <v>97169.491149556226</v>
      </c>
      <c r="Q651">
        <v>12395.466210334365</v>
      </c>
      <c r="R651">
        <v>5587.8128253544201</v>
      </c>
      <c r="S651">
        <v>17982.429740405198</v>
      </c>
      <c r="T651">
        <v>917.10391676066513</v>
      </c>
      <c r="U651">
        <v>34.793300000000002</v>
      </c>
      <c r="V651">
        <v>25053365.375384618</v>
      </c>
    </row>
    <row r="652" spans="1:22" x14ac:dyDescent="0.25">
      <c r="A652" t="s">
        <v>126</v>
      </c>
      <c r="B652" t="s">
        <v>3</v>
      </c>
      <c r="C652">
        <v>0.10277006975108233</v>
      </c>
      <c r="D652">
        <v>1.1810000000000001E-2</v>
      </c>
      <c r="E652">
        <v>9.096006975108234E-2</v>
      </c>
      <c r="F652">
        <v>3.4550017437770593E-2</v>
      </c>
      <c r="G652">
        <v>6.8220052313311783E-2</v>
      </c>
      <c r="H652">
        <v>0.17500000000000032</v>
      </c>
      <c r="I652">
        <v>5.1000000000000073E-2</v>
      </c>
      <c r="J652">
        <v>831726.20589627104</v>
      </c>
      <c r="K652">
        <v>1729708.4199507053</v>
      </c>
      <c r="L652">
        <v>4733255.913329931</v>
      </c>
      <c r="M652">
        <v>4733255.9133299338</v>
      </c>
      <c r="N652">
        <v>113967.33663054602</v>
      </c>
      <c r="O652">
        <v>2447467.2892164304</v>
      </c>
      <c r="P652">
        <v>37352.230576390255</v>
      </c>
      <c r="Q652">
        <v>4528.4856819293</v>
      </c>
      <c r="R652">
        <v>2135.9165291742975</v>
      </c>
      <c r="S652">
        <v>66556.330963894594</v>
      </c>
      <c r="T652">
        <v>3394.3728791586213</v>
      </c>
      <c r="U652">
        <v>103.60709999999999</v>
      </c>
      <c r="V652">
        <v>59702021.474807717</v>
      </c>
    </row>
    <row r="653" spans="1:22" x14ac:dyDescent="0.25">
      <c r="A653" t="s">
        <v>126</v>
      </c>
      <c r="B653" t="s">
        <v>4</v>
      </c>
      <c r="C653">
        <v>9.7515287242127047E-2</v>
      </c>
      <c r="D653">
        <v>1.1809999999999992E-2</v>
      </c>
      <c r="E653">
        <v>8.5705287242127018E-2</v>
      </c>
      <c r="F653">
        <v>3.3236321810531759E-2</v>
      </c>
      <c r="G653">
        <v>6.4278965431595211E-2</v>
      </c>
      <c r="H653">
        <v>0.17499999999999993</v>
      </c>
      <c r="I653">
        <v>5.1000000000000011E-2</v>
      </c>
      <c r="J653">
        <v>351515.27847726987</v>
      </c>
      <c r="K653">
        <v>668176.91271253652</v>
      </c>
      <c r="L653">
        <v>1893621.5542051978</v>
      </c>
      <c r="M653">
        <v>1893621.5542051967</v>
      </c>
      <c r="N653">
        <v>27727.295983102988</v>
      </c>
      <c r="O653">
        <v>991964.89520670334</v>
      </c>
      <c r="P653">
        <v>0</v>
      </c>
      <c r="Q653">
        <v>0</v>
      </c>
      <c r="R653">
        <v>0</v>
      </c>
      <c r="S653">
        <v>26381.82300961261</v>
      </c>
      <c r="T653">
        <v>1345.4729734902428</v>
      </c>
      <c r="U653">
        <v>49.5139</v>
      </c>
      <c r="V653">
        <v>25204359.301346149</v>
      </c>
    </row>
    <row r="654" spans="1:22" x14ac:dyDescent="0.25">
      <c r="A654" t="s">
        <v>126</v>
      </c>
      <c r="B654" t="s">
        <v>5</v>
      </c>
      <c r="C654">
        <v>0.10078706650570336</v>
      </c>
      <c r="D654">
        <v>1.1810000000000029E-2</v>
      </c>
      <c r="E654">
        <v>8.8977066505703611E-2</v>
      </c>
      <c r="F654">
        <v>3.4054266626425828E-2</v>
      </c>
      <c r="G654">
        <v>6.6732799879277729E-2</v>
      </c>
      <c r="H654">
        <v>0.1750000000000001</v>
      </c>
      <c r="I654">
        <v>5.1000000000000073E-2</v>
      </c>
      <c r="J654">
        <v>1620860.0577584323</v>
      </c>
      <c r="K654">
        <v>3269224.068246014</v>
      </c>
      <c r="L654">
        <v>8937947.6980393641</v>
      </c>
      <c r="M654">
        <v>8937947.6980393641</v>
      </c>
      <c r="N654">
        <v>217431.12667467073</v>
      </c>
      <c r="O654">
        <v>4672652.9993297756</v>
      </c>
      <c r="P654">
        <v>73175.842977388966</v>
      </c>
      <c r="Q654">
        <v>8936.2689196873216</v>
      </c>
      <c r="R654">
        <v>4187.7177067508901</v>
      </c>
      <c r="S654">
        <v>124768.12280765243</v>
      </c>
      <c r="T654">
        <v>6363.1742631902771</v>
      </c>
      <c r="U654">
        <v>201.02330000000009</v>
      </c>
      <c r="V654">
        <v>116147462.35350001</v>
      </c>
    </row>
    <row r="655" spans="1:22" x14ac:dyDescent="0.25">
      <c r="A655" t="s">
        <v>126</v>
      </c>
      <c r="B655" t="s">
        <v>6</v>
      </c>
      <c r="C655">
        <v>6.5173572595734794E-2</v>
      </c>
      <c r="D655">
        <v>1.1809999999999998E-2</v>
      </c>
      <c r="E655">
        <v>5.3363572595734779E-2</v>
      </c>
      <c r="F655">
        <v>2.515089314893371E-2</v>
      </c>
      <c r="G655">
        <v>4.0022679446801074E-2</v>
      </c>
      <c r="H655">
        <v>0.17499999999999996</v>
      </c>
      <c r="I655">
        <v>5.1000000000000011E-2</v>
      </c>
      <c r="J655">
        <v>272554.74096553941</v>
      </c>
      <c r="K655">
        <v>325067.88133899769</v>
      </c>
      <c r="L655">
        <v>888964.51869973133</v>
      </c>
      <c r="M655">
        <v>888964.51869973051</v>
      </c>
      <c r="N655">
        <v>21559.781329315854</v>
      </c>
      <c r="O655">
        <v>576062.84097522125</v>
      </c>
      <c r="P655">
        <v>7138.2994132495078</v>
      </c>
      <c r="Q655">
        <v>946.57227121897631</v>
      </c>
      <c r="R655">
        <v>412.32845590789265</v>
      </c>
      <c r="S655">
        <v>12428.716640284716</v>
      </c>
      <c r="T655">
        <v>633.86454865452004</v>
      </c>
      <c r="U655">
        <v>32.590999999999994</v>
      </c>
      <c r="V655">
        <v>19496136.0843077</v>
      </c>
    </row>
    <row r="656" spans="1:22" x14ac:dyDescent="0.25">
      <c r="A656" t="s">
        <v>126</v>
      </c>
      <c r="B656" t="s">
        <v>7</v>
      </c>
      <c r="U656">
        <v>9.5467000000000013</v>
      </c>
    </row>
    <row r="657" spans="1:22" x14ac:dyDescent="0.25">
      <c r="A657" t="s">
        <v>127</v>
      </c>
      <c r="B657" t="s">
        <v>1</v>
      </c>
      <c r="C657">
        <v>7.3951902171435227E-2</v>
      </c>
      <c r="D657">
        <v>1.1809999999999985E-2</v>
      </c>
      <c r="E657">
        <v>6.2141902171435268E-2</v>
      </c>
      <c r="F657">
        <v>2.7345475542858814E-2</v>
      </c>
      <c r="G657">
        <v>4.6606426628576489E-2</v>
      </c>
      <c r="H657">
        <v>0.17500000000000002</v>
      </c>
      <c r="I657">
        <v>5.1000000000000038E-2</v>
      </c>
      <c r="J657">
        <v>571628.16390275757</v>
      </c>
      <c r="K657">
        <v>793674.92240136268</v>
      </c>
      <c r="L657">
        <v>2047580.8607910301</v>
      </c>
      <c r="M657">
        <v>2047580.8607910313</v>
      </c>
      <c r="N657">
        <v>83360.976603263291</v>
      </c>
      <c r="O657">
        <v>1281942.1097008567</v>
      </c>
      <c r="P657">
        <v>45141.42769057327</v>
      </c>
      <c r="Q657">
        <v>5433.6068370654248</v>
      </c>
      <c r="R657">
        <v>2579.3267609095733</v>
      </c>
      <c r="S657">
        <v>28740.832839882067</v>
      </c>
      <c r="T657">
        <v>1465.7824748339854</v>
      </c>
      <c r="U657">
        <v>66.124600000000001</v>
      </c>
      <c r="V657">
        <v>41020881.289361514</v>
      </c>
    </row>
    <row r="658" spans="1:22" x14ac:dyDescent="0.25">
      <c r="A658" t="s">
        <v>127</v>
      </c>
      <c r="B658" t="s">
        <v>2</v>
      </c>
      <c r="U658">
        <v>9.4</v>
      </c>
    </row>
    <row r="659" spans="1:22" x14ac:dyDescent="0.25">
      <c r="A659" t="s">
        <v>127</v>
      </c>
      <c r="B659" t="s">
        <v>3</v>
      </c>
      <c r="C659">
        <v>5.0722536810076477E-2</v>
      </c>
      <c r="D659">
        <v>1.1809999999999994E-2</v>
      </c>
      <c r="E659">
        <v>3.8912536810076476E-2</v>
      </c>
      <c r="F659">
        <v>2.1538134202519117E-2</v>
      </c>
      <c r="G659">
        <v>2.9184402607557353E-2</v>
      </c>
      <c r="H659">
        <v>0.17499999999999993</v>
      </c>
      <c r="I659">
        <v>5.1000000000000011E-2</v>
      </c>
      <c r="J659">
        <v>139579.14533139908</v>
      </c>
      <c r="K659">
        <v>116920.20614812645</v>
      </c>
      <c r="L659">
        <v>330563.93582870852</v>
      </c>
      <c r="M659">
        <v>330563.93582870858</v>
      </c>
      <c r="N659">
        <v>5049.1706539177685</v>
      </c>
      <c r="O659">
        <v>251450.18082560782</v>
      </c>
      <c r="P659">
        <v>200.43189392699799</v>
      </c>
      <c r="Q659">
        <v>24.051827271239759</v>
      </c>
      <c r="R659">
        <v>11.448669781110123</v>
      </c>
      <c r="S659">
        <v>4579.6748458024358</v>
      </c>
      <c r="T659">
        <v>233.56341713592428</v>
      </c>
      <c r="U659">
        <v>17.795400000000001</v>
      </c>
      <c r="V659">
        <v>9993296.2296692301</v>
      </c>
    </row>
    <row r="660" spans="1:22" x14ac:dyDescent="0.25">
      <c r="A660" t="s">
        <v>127</v>
      </c>
      <c r="B660" t="s">
        <v>4</v>
      </c>
      <c r="U660">
        <v>7.85</v>
      </c>
    </row>
    <row r="661" spans="1:22" x14ac:dyDescent="0.25">
      <c r="A661" t="s">
        <v>127</v>
      </c>
      <c r="B661" t="s">
        <v>5</v>
      </c>
      <c r="C661">
        <v>0.10310324370307591</v>
      </c>
      <c r="D661">
        <v>1.1809999999999996E-2</v>
      </c>
      <c r="E661">
        <v>9.1293243703075941E-2</v>
      </c>
      <c r="F661">
        <v>3.4633310925768969E-2</v>
      </c>
      <c r="G661">
        <v>6.8469932777306938E-2</v>
      </c>
      <c r="H661">
        <v>0.17499999999999996</v>
      </c>
      <c r="I661">
        <v>5.0999999999999997E-2</v>
      </c>
      <c r="J661">
        <v>257648.03427204883</v>
      </c>
      <c r="K661">
        <v>535625.45464022178</v>
      </c>
      <c r="L661">
        <v>1357013.6374780629</v>
      </c>
      <c r="M661">
        <v>1357013.6374780631</v>
      </c>
      <c r="N661">
        <v>62465.681610650499</v>
      </c>
      <c r="O661">
        <v>730807.80730161979</v>
      </c>
      <c r="P661">
        <v>36055.680718922333</v>
      </c>
      <c r="Q661">
        <v>4326.6816862706801</v>
      </c>
      <c r="R661">
        <v>2059.5004826648437</v>
      </c>
      <c r="S661">
        <v>19052.158632533374</v>
      </c>
      <c r="T661">
        <v>971.66009025920221</v>
      </c>
      <c r="U661">
        <v>29.406200000000002</v>
      </c>
      <c r="V661">
        <v>18498851.970923081</v>
      </c>
    </row>
    <row r="662" spans="1:22" x14ac:dyDescent="0.25">
      <c r="A662" t="s">
        <v>127</v>
      </c>
      <c r="B662" t="s">
        <v>6</v>
      </c>
      <c r="U662">
        <v>1.472999999999999</v>
      </c>
    </row>
    <row r="663" spans="1:22" x14ac:dyDescent="0.25">
      <c r="A663" t="s">
        <v>127</v>
      </c>
      <c r="B663" t="s">
        <v>7</v>
      </c>
      <c r="U663">
        <v>0.2</v>
      </c>
    </row>
    <row r="664" spans="1:22" x14ac:dyDescent="0.25">
      <c r="A664" t="s">
        <v>128</v>
      </c>
      <c r="B664" t="s">
        <v>1</v>
      </c>
      <c r="C664">
        <v>8.2017373536788979E-2</v>
      </c>
      <c r="D664">
        <v>1.1810000000000043E-2</v>
      </c>
      <c r="E664">
        <v>7.0207373536788797E-2</v>
      </c>
      <c r="F664">
        <v>2.9361843384197218E-2</v>
      </c>
      <c r="G664">
        <v>5.2655530152591702E-2</v>
      </c>
      <c r="H664">
        <v>0.17499999999999941</v>
      </c>
      <c r="I664">
        <v>5.1000000000000094E-2</v>
      </c>
      <c r="J664">
        <v>2490803.7953252499</v>
      </c>
      <c r="K664">
        <v>4207659.2710152725</v>
      </c>
      <c r="L664">
        <v>10379374.385105601</v>
      </c>
      <c r="M664">
        <v>10379374.385105617</v>
      </c>
      <c r="N664">
        <v>560900.85698504746</v>
      </c>
      <c r="O664">
        <v>6137562.2093554707</v>
      </c>
      <c r="P664">
        <v>344655.06556066038</v>
      </c>
      <c r="Q664">
        <v>42899.020611257954</v>
      </c>
      <c r="R664">
        <v>19765.258394767832</v>
      </c>
      <c r="S664">
        <v>146128.9366492508</v>
      </c>
      <c r="T664">
        <v>7452.5757691117869</v>
      </c>
      <c r="U664">
        <v>295.6203000000001</v>
      </c>
      <c r="V664">
        <v>178537258.08355778</v>
      </c>
    </row>
    <row r="665" spans="1:22" x14ac:dyDescent="0.25">
      <c r="A665" t="s">
        <v>128</v>
      </c>
      <c r="B665" t="s">
        <v>2</v>
      </c>
      <c r="C665">
        <v>4.6763563860035745E-2</v>
      </c>
      <c r="D665">
        <v>1.1809999999999992E-2</v>
      </c>
      <c r="E665">
        <v>3.4953563860035779E-2</v>
      </c>
      <c r="F665">
        <v>2.0548390965008937E-2</v>
      </c>
      <c r="G665">
        <v>2.6215172895026829E-2</v>
      </c>
      <c r="H665">
        <v>0.17499999999999991</v>
      </c>
      <c r="I665">
        <v>5.099999999999999E-2</v>
      </c>
      <c r="J665">
        <v>297980.78184041515</v>
      </c>
      <c r="K665">
        <v>270408.1147192482</v>
      </c>
      <c r="L665">
        <v>562317.76600828336</v>
      </c>
      <c r="M665">
        <v>562317.76600828324</v>
      </c>
      <c r="N665">
        <v>62226.64453736518</v>
      </c>
      <c r="O665">
        <v>506162.25202229805</v>
      </c>
      <c r="P665">
        <v>45336.940633286416</v>
      </c>
      <c r="Q665">
        <v>5699.4299631249251</v>
      </c>
      <c r="R665">
        <v>2602.8549004169781</v>
      </c>
      <c r="S665">
        <v>8170.7126931846042</v>
      </c>
      <c r="T665">
        <v>416.70634735241492</v>
      </c>
      <c r="U665">
        <v>30.259999999999998</v>
      </c>
      <c r="V665">
        <v>21336564.32692308</v>
      </c>
    </row>
    <row r="666" spans="1:22" x14ac:dyDescent="0.25">
      <c r="A666" t="s">
        <v>128</v>
      </c>
      <c r="B666" t="s">
        <v>3</v>
      </c>
      <c r="C666">
        <v>8.4542974176281538E-2</v>
      </c>
      <c r="D666">
        <v>1.1809999999999998E-2</v>
      </c>
      <c r="E666">
        <v>7.2732974176281398E-2</v>
      </c>
      <c r="F666">
        <v>2.9993243544070333E-2</v>
      </c>
      <c r="G666">
        <v>5.454973063221108E-2</v>
      </c>
      <c r="H666">
        <v>0.17500000000000029</v>
      </c>
      <c r="I666">
        <v>5.1000000000000059E-2</v>
      </c>
      <c r="J666">
        <v>691691.14074164839</v>
      </c>
      <c r="K666">
        <v>1155999.0482320348</v>
      </c>
      <c r="L666">
        <v>3134261.2919422281</v>
      </c>
      <c r="M666">
        <v>3134261.2919422304</v>
      </c>
      <c r="N666">
        <v>83433.96318846941</v>
      </c>
      <c r="O666">
        <v>1764256.2257852133</v>
      </c>
      <c r="P666">
        <v>31360.543107915182</v>
      </c>
      <c r="Q666">
        <v>3884.5480477961814</v>
      </c>
      <c r="R666">
        <v>1797.4996489412797</v>
      </c>
      <c r="S666">
        <v>44140.221107341706</v>
      </c>
      <c r="T666">
        <v>2251.1512764744275</v>
      </c>
      <c r="U666">
        <v>82.941400000000002</v>
      </c>
      <c r="V666">
        <v>49603480.911923073</v>
      </c>
    </row>
    <row r="667" spans="1:22" x14ac:dyDescent="0.25">
      <c r="A667" t="s">
        <v>128</v>
      </c>
      <c r="B667" t="s">
        <v>4</v>
      </c>
      <c r="C667">
        <v>9.0239934069784311E-2</v>
      </c>
      <c r="D667">
        <v>1.1809999999999991E-2</v>
      </c>
      <c r="E667">
        <v>7.8429934069784338E-2</v>
      </c>
      <c r="F667">
        <v>3.1417483517446089E-2</v>
      </c>
      <c r="G667">
        <v>5.8822450552338271E-2</v>
      </c>
      <c r="H667">
        <v>0.17499999999999993</v>
      </c>
      <c r="I667">
        <v>5.0999999999999983E-2</v>
      </c>
      <c r="J667">
        <v>282287.77017275197</v>
      </c>
      <c r="K667">
        <v>489841.23621192551</v>
      </c>
      <c r="L667">
        <v>1388216.5050220569</v>
      </c>
      <c r="M667">
        <v>1388216.5050220559</v>
      </c>
      <c r="N667">
        <v>20326.800903430441</v>
      </c>
      <c r="O667">
        <v>751802.20548124739</v>
      </c>
      <c r="P667">
        <v>0</v>
      </c>
      <c r="Q667">
        <v>0</v>
      </c>
      <c r="R667">
        <v>0</v>
      </c>
      <c r="S667">
        <v>19340.438537992479</v>
      </c>
      <c r="T667">
        <v>986.36236543761595</v>
      </c>
      <c r="U667">
        <v>40.35</v>
      </c>
      <c r="V667">
        <v>20242129.65384616</v>
      </c>
    </row>
    <row r="668" spans="1:22" x14ac:dyDescent="0.25">
      <c r="A668" t="s">
        <v>128</v>
      </c>
      <c r="B668" t="s">
        <v>5</v>
      </c>
      <c r="C668">
        <v>9.0562840450198537E-2</v>
      </c>
      <c r="D668">
        <v>1.1810000000000013E-2</v>
      </c>
      <c r="E668">
        <v>7.8752840450198577E-2</v>
      </c>
      <c r="F668">
        <v>3.1498210112549642E-2</v>
      </c>
      <c r="G668">
        <v>5.9064630337648909E-2</v>
      </c>
      <c r="H668">
        <v>0.17500000000000027</v>
      </c>
      <c r="I668">
        <v>5.100000000000008E-2</v>
      </c>
      <c r="J668">
        <v>1051999.838527868</v>
      </c>
      <c r="K668">
        <v>2118614.2532654922</v>
      </c>
      <c r="L668">
        <v>4842475.601858777</v>
      </c>
      <c r="M668">
        <v>4842475.6018587798</v>
      </c>
      <c r="N668">
        <v>378341.78948442312</v>
      </c>
      <c r="O668">
        <v>2792272.3023089361</v>
      </c>
      <c r="P668">
        <v>259584.0176059716</v>
      </c>
      <c r="Q668">
        <v>32310.214894718381</v>
      </c>
      <c r="R668">
        <v>14886.605857535187</v>
      </c>
      <c r="S668">
        <v>68088.440652901394</v>
      </c>
      <c r="T668">
        <v>3472.5104732979707</v>
      </c>
      <c r="U668">
        <v>121.59889999999997</v>
      </c>
      <c r="V668">
        <v>75392240.125480771</v>
      </c>
    </row>
    <row r="669" spans="1:22" x14ac:dyDescent="0.25">
      <c r="A669" t="s">
        <v>128</v>
      </c>
      <c r="B669" t="s">
        <v>6</v>
      </c>
      <c r="C669">
        <v>5.3693776253222789E-2</v>
      </c>
      <c r="D669">
        <v>1.1809999999999996E-2</v>
      </c>
      <c r="E669">
        <v>4.1883776253222774E-2</v>
      </c>
      <c r="F669">
        <v>2.2280944063305698E-2</v>
      </c>
      <c r="G669">
        <v>3.1412832189917084E-2</v>
      </c>
      <c r="H669">
        <v>0.17499999999999999</v>
      </c>
      <c r="I669">
        <v>5.1000000000000004E-2</v>
      </c>
      <c r="J669">
        <v>100366.45793280801</v>
      </c>
      <c r="K669">
        <v>102067.42310014248</v>
      </c>
      <c r="L669">
        <v>253788.16237310821</v>
      </c>
      <c r="M669">
        <v>253788.16237310829</v>
      </c>
      <c r="N669">
        <v>13103.526731829799</v>
      </c>
      <c r="O669">
        <v>189330.35430112074</v>
      </c>
      <c r="P669">
        <v>7855.8493265903726</v>
      </c>
      <c r="Q669">
        <v>942.70191919084471</v>
      </c>
      <c r="R669">
        <v>448.72611353484206</v>
      </c>
      <c r="S669">
        <v>3669.1240461596299</v>
      </c>
      <c r="T669">
        <v>187.12532635414115</v>
      </c>
      <c r="U669">
        <v>12.850000000000001</v>
      </c>
      <c r="V669">
        <v>7219231.3230769224</v>
      </c>
    </row>
    <row r="670" spans="1:22" x14ac:dyDescent="0.25">
      <c r="A670" t="s">
        <v>128</v>
      </c>
      <c r="B670" t="s">
        <v>7</v>
      </c>
      <c r="U670">
        <v>7.62</v>
      </c>
    </row>
    <row r="671" spans="1:22" x14ac:dyDescent="0.25">
      <c r="A671" t="s">
        <v>335</v>
      </c>
      <c r="B671" t="s">
        <v>1</v>
      </c>
      <c r="C671">
        <v>7.0815259619852453E-2</v>
      </c>
      <c r="D671">
        <v>1.1810000000000237E-2</v>
      </c>
      <c r="E671">
        <v>5.9005259619853492E-2</v>
      </c>
      <c r="F671">
        <v>2.6561314904963499E-2</v>
      </c>
      <c r="G671">
        <v>4.425394471489056E-2</v>
      </c>
      <c r="H671">
        <v>0.17500000000000557</v>
      </c>
      <c r="I671">
        <v>0.14100000000000193</v>
      </c>
      <c r="J671">
        <v>24730226.432857249</v>
      </c>
      <c r="K671">
        <v>37435980.98541069</v>
      </c>
      <c r="L671">
        <v>85016063.034587845</v>
      </c>
      <c r="M671">
        <v>85016063.034587741</v>
      </c>
      <c r="N671">
        <v>6822969.9804111645</v>
      </c>
      <c r="O671">
        <v>55343237.437856793</v>
      </c>
      <c r="P671">
        <v>4312501.4296295894</v>
      </c>
      <c r="Q671">
        <v>538601.22953087941</v>
      </c>
      <c r="R671">
        <v>684005.47494162573</v>
      </c>
      <c r="S671">
        <v>1128713.274591686</v>
      </c>
      <c r="T671">
        <v>159148.57171742729</v>
      </c>
      <c r="U671">
        <v>2388.2937929657983</v>
      </c>
      <c r="V671">
        <v>1633263875.9048429</v>
      </c>
    </row>
    <row r="672" spans="1:22" x14ac:dyDescent="0.25">
      <c r="A672" t="s">
        <v>335</v>
      </c>
      <c r="B672" t="s">
        <v>2</v>
      </c>
      <c r="C672">
        <v>6.484342231150543E-2</v>
      </c>
      <c r="D672">
        <v>1.1810000000000011E-2</v>
      </c>
      <c r="E672">
        <v>5.3033422311505395E-2</v>
      </c>
      <c r="F672">
        <v>2.5068355577876362E-2</v>
      </c>
      <c r="G672">
        <v>3.9775066733628968E-2</v>
      </c>
      <c r="H672">
        <v>0.17500000000000035</v>
      </c>
      <c r="I672">
        <v>0.14099999999999999</v>
      </c>
      <c r="J672">
        <v>1304909.295940517</v>
      </c>
      <c r="K672">
        <v>2243407.9172875681</v>
      </c>
      <c r="L672">
        <v>3485138.7253880799</v>
      </c>
      <c r="M672">
        <v>3485138.7253880813</v>
      </c>
      <c r="N672">
        <v>811271.25661865575</v>
      </c>
      <c r="O672">
        <v>2737045.9566094279</v>
      </c>
      <c r="P672">
        <v>590207.04956980306</v>
      </c>
      <c r="Q672">
        <v>73285.190225539714</v>
      </c>
      <c r="R672">
        <v>93552.405811143355</v>
      </c>
      <c r="S672">
        <v>47525.513595241136</v>
      </c>
      <c r="T672">
        <v>6701.0974169289975</v>
      </c>
      <c r="U672">
        <v>105.9</v>
      </c>
      <c r="V672">
        <v>86119734.523076937</v>
      </c>
    </row>
    <row r="673" spans="1:22" x14ac:dyDescent="0.25">
      <c r="A673" t="s">
        <v>335</v>
      </c>
      <c r="B673" t="s">
        <v>3</v>
      </c>
      <c r="C673">
        <v>6.9583907774891054E-2</v>
      </c>
      <c r="D673">
        <v>1.181000000000018E-2</v>
      </c>
      <c r="E673">
        <v>5.7773907774891393E-2</v>
      </c>
      <c r="F673">
        <v>2.6253476943723052E-2</v>
      </c>
      <c r="G673">
        <v>4.3330430831168533E-2</v>
      </c>
      <c r="H673">
        <v>0.17500000000000479</v>
      </c>
      <c r="I673">
        <v>0.14099999999999813</v>
      </c>
      <c r="J673">
        <v>18986461.195779353</v>
      </c>
      <c r="K673">
        <v>27309707.328610465</v>
      </c>
      <c r="L673">
        <v>65439030.050363488</v>
      </c>
      <c r="M673">
        <v>65439030.050363541</v>
      </c>
      <c r="N673">
        <v>4122522.9838672578</v>
      </c>
      <c r="O673">
        <v>42173645.540522724</v>
      </c>
      <c r="P673">
        <v>2443952.1003048867</v>
      </c>
      <c r="Q673">
        <v>304108.53773729567</v>
      </c>
      <c r="R673">
        <v>387476.54996394768</v>
      </c>
      <c r="S673">
        <v>865018.22599549114</v>
      </c>
      <c r="T673">
        <v>121967.56986536391</v>
      </c>
      <c r="U673">
        <v>1878.0316929658011</v>
      </c>
      <c r="V673">
        <v>1254081289.9116528</v>
      </c>
    </row>
    <row r="674" spans="1:22" x14ac:dyDescent="0.25">
      <c r="A674" t="s">
        <v>335</v>
      </c>
      <c r="B674" t="s">
        <v>5</v>
      </c>
      <c r="C674">
        <v>9.9761520924307859E-2</v>
      </c>
      <c r="D674">
        <v>1.1810000000000024E-2</v>
      </c>
      <c r="E674">
        <v>8.7951520924307872E-2</v>
      </c>
      <c r="F674">
        <v>3.3797880231077E-2</v>
      </c>
      <c r="G674">
        <v>6.596364069323106E-2</v>
      </c>
      <c r="H674">
        <v>0.17500000000000038</v>
      </c>
      <c r="I674">
        <v>0.14099999999999974</v>
      </c>
      <c r="J674">
        <v>1228119.8576693148</v>
      </c>
      <c r="K674">
        <v>2669782.1382109504</v>
      </c>
      <c r="L674">
        <v>6378209.9157615099</v>
      </c>
      <c r="M674">
        <v>6378209.9157615025</v>
      </c>
      <c r="N674">
        <v>407784.12471783254</v>
      </c>
      <c r="O674">
        <v>3490117.8711624313</v>
      </c>
      <c r="P674">
        <v>243953.54333303039</v>
      </c>
      <c r="Q674">
        <v>29805.745269523886</v>
      </c>
      <c r="R674">
        <v>38600.059692960152</v>
      </c>
      <c r="S674">
        <v>83632.582315794134</v>
      </c>
      <c r="T674">
        <v>11792.194106526969</v>
      </c>
      <c r="U674">
        <v>134.24279999999999</v>
      </c>
      <c r="V674">
        <v>81234156.911457673</v>
      </c>
    </row>
    <row r="675" spans="1:22" x14ac:dyDescent="0.25">
      <c r="A675" t="s">
        <v>335</v>
      </c>
      <c r="B675" t="s">
        <v>6</v>
      </c>
      <c r="C675">
        <v>5.7417342749127701E-2</v>
      </c>
      <c r="D675">
        <v>1.1810000000000036E-2</v>
      </c>
      <c r="E675">
        <v>4.5607342749127672E-2</v>
      </c>
      <c r="F675">
        <v>2.3211835687281916E-2</v>
      </c>
      <c r="G675">
        <v>3.4205507061845594E-2</v>
      </c>
      <c r="H675">
        <v>0.17500000000000043</v>
      </c>
      <c r="I675">
        <v>0.14099999999999951</v>
      </c>
      <c r="J675">
        <v>1854684.1855370791</v>
      </c>
      <c r="K675">
        <v>2448102.0057069701</v>
      </c>
      <c r="L675">
        <v>4654910.0822450621</v>
      </c>
      <c r="M675">
        <v>4654910.082245063</v>
      </c>
      <c r="N675">
        <v>672348.98371896194</v>
      </c>
      <c r="O675">
        <v>3630437.2075250861</v>
      </c>
      <c r="P675">
        <v>466413.61441141769</v>
      </c>
      <c r="Q675">
        <v>59182.568420339434</v>
      </c>
      <c r="R675">
        <v>74109.061779277748</v>
      </c>
      <c r="S675">
        <v>63666.730155938341</v>
      </c>
      <c r="T675">
        <v>8977.0089519872836</v>
      </c>
      <c r="U675">
        <v>157.14330000000001</v>
      </c>
      <c r="V675">
        <v>122360734.21319231</v>
      </c>
    </row>
    <row r="676" spans="1:22" x14ac:dyDescent="0.25">
      <c r="A676" t="s">
        <v>335</v>
      </c>
      <c r="B676" t="s">
        <v>7</v>
      </c>
      <c r="C676">
        <v>8.1122767976805801E-2</v>
      </c>
      <c r="D676">
        <v>1.1810000000000003E-2</v>
      </c>
      <c r="E676">
        <v>6.9312767976805925E-2</v>
      </c>
      <c r="F676">
        <v>2.9138191994201448E-2</v>
      </c>
      <c r="G676">
        <v>5.1984575982604468E-2</v>
      </c>
      <c r="H676">
        <v>0.17500000000000038</v>
      </c>
      <c r="I676">
        <v>0.14099999999999999</v>
      </c>
      <c r="J676">
        <v>1356051.8979309464</v>
      </c>
      <c r="K676">
        <v>2764981.5955948429</v>
      </c>
      <c r="L676">
        <v>5058774.260829445</v>
      </c>
      <c r="M676">
        <v>5058774.2608294506</v>
      </c>
      <c r="N676">
        <v>809042.63148877071</v>
      </c>
      <c r="O676">
        <v>3311990.8620370193</v>
      </c>
      <c r="P676">
        <v>567975.12201045465</v>
      </c>
      <c r="Q676">
        <v>72219.18787818047</v>
      </c>
      <c r="R676">
        <v>90267.397694297528</v>
      </c>
      <c r="S676">
        <v>68870.222529218358</v>
      </c>
      <c r="T676">
        <v>9710.7013766197906</v>
      </c>
      <c r="U676">
        <v>112.97599999999998</v>
      </c>
      <c r="V676">
        <v>89467960.345461458</v>
      </c>
    </row>
    <row r="677" spans="1:22" x14ac:dyDescent="0.25">
      <c r="A677" t="s">
        <v>336</v>
      </c>
      <c r="B677" t="s">
        <v>1</v>
      </c>
      <c r="C677">
        <v>9.3256817842563788E-2</v>
      </c>
      <c r="D677">
        <v>1.1810000000000164E-2</v>
      </c>
      <c r="E677">
        <v>8.1446817842564495E-2</v>
      </c>
      <c r="F677">
        <v>3.2171704460641437E-2</v>
      </c>
      <c r="G677">
        <v>6.1085113381922955E-2</v>
      </c>
      <c r="H677">
        <v>0.17500000000000301</v>
      </c>
      <c r="I677">
        <v>0.14099999999999821</v>
      </c>
      <c r="J677">
        <v>17766142.342377163</v>
      </c>
      <c r="K677">
        <v>32784872.375744522</v>
      </c>
      <c r="L677">
        <v>88555696.214255899</v>
      </c>
      <c r="M677">
        <v>88555696.21425572</v>
      </c>
      <c r="N677">
        <v>2449730.2282444313</v>
      </c>
      <c r="O677">
        <v>48101284.489877366</v>
      </c>
      <c r="P677">
        <v>891384.36539802467</v>
      </c>
      <c r="Q677">
        <v>108655.87420377761</v>
      </c>
      <c r="R677">
        <v>141005.67378385412</v>
      </c>
      <c r="S677">
        <v>1146962.589709701</v>
      </c>
      <c r="T677">
        <v>161721.72514906802</v>
      </c>
      <c r="U677">
        <v>1928.7497720330389</v>
      </c>
      <c r="V677">
        <v>1174676265.0516155</v>
      </c>
    </row>
    <row r="678" spans="1:22" x14ac:dyDescent="0.25">
      <c r="A678" t="s">
        <v>336</v>
      </c>
      <c r="B678" t="s">
        <v>2</v>
      </c>
      <c r="C678">
        <v>5.3025741064532839E-2</v>
      </c>
      <c r="D678">
        <v>1.1810000000000022E-2</v>
      </c>
      <c r="E678">
        <v>4.1215741064532949E-2</v>
      </c>
      <c r="F678">
        <v>2.211393526613319E-2</v>
      </c>
      <c r="G678">
        <v>3.0911805798399646E-2</v>
      </c>
      <c r="H678">
        <v>0.17500000000000043</v>
      </c>
      <c r="I678">
        <v>0.14099999999999985</v>
      </c>
      <c r="J678">
        <v>1296336.5420162957</v>
      </c>
      <c r="K678">
        <v>1384945.0955650555</v>
      </c>
      <c r="L678">
        <v>3015651.0482846862</v>
      </c>
      <c r="M678">
        <v>3015651.0482846862</v>
      </c>
      <c r="N678">
        <v>284796.05960262008</v>
      </c>
      <c r="O678">
        <v>2396485.5779787311</v>
      </c>
      <c r="P678">
        <v>186807.68733524901</v>
      </c>
      <c r="Q678">
        <v>22847.905460324619</v>
      </c>
      <c r="R678">
        <v>29561.438584175881</v>
      </c>
      <c r="S678">
        <v>39946.562859659032</v>
      </c>
      <c r="T678">
        <v>5632.4653632119234</v>
      </c>
      <c r="U678">
        <v>124.63299999999998</v>
      </c>
      <c r="V678">
        <v>85648070.235384628</v>
      </c>
    </row>
    <row r="679" spans="1:22" x14ac:dyDescent="0.25">
      <c r="A679" t="s">
        <v>336</v>
      </c>
      <c r="B679" t="s">
        <v>3</v>
      </c>
      <c r="C679">
        <v>8.7338881698165796E-2</v>
      </c>
      <c r="D679">
        <v>1.1809999999999958E-2</v>
      </c>
      <c r="E679">
        <v>7.5528881698165976E-2</v>
      </c>
      <c r="F679">
        <v>3.0692220424541405E-2</v>
      </c>
      <c r="G679">
        <v>5.6646661273624596E-2</v>
      </c>
      <c r="H679">
        <v>0.17499999999999888</v>
      </c>
      <c r="I679">
        <v>0.14099999999999929</v>
      </c>
      <c r="J679">
        <v>4774864.8150319122</v>
      </c>
      <c r="K679">
        <v>8272631.4100552974</v>
      </c>
      <c r="L679">
        <v>22226719.176258173</v>
      </c>
      <c r="M679">
        <v>22226719.176258158</v>
      </c>
      <c r="N679">
        <v>647793.76347690821</v>
      </c>
      <c r="O679">
        <v>12399702.461610287</v>
      </c>
      <c r="P679">
        <v>248422.7090660556</v>
      </c>
      <c r="Q679">
        <v>30317.013374445865</v>
      </c>
      <c r="R679">
        <v>39302.300864110686</v>
      </c>
      <c r="S679">
        <v>289002.40155330038</v>
      </c>
      <c r="T679">
        <v>40749.338619015376</v>
      </c>
      <c r="U679">
        <v>517.95297279597003</v>
      </c>
      <c r="V679">
        <v>315825348.95703012</v>
      </c>
    </row>
    <row r="680" spans="1:22" x14ac:dyDescent="0.25">
      <c r="A680" t="s">
        <v>336</v>
      </c>
      <c r="B680" t="s">
        <v>4</v>
      </c>
      <c r="C680">
        <v>0.10415862200857193</v>
      </c>
      <c r="D680">
        <v>1.181000000000001E-2</v>
      </c>
      <c r="E680">
        <v>9.2348622008572037E-2</v>
      </c>
      <c r="F680">
        <v>3.4897155502142965E-2</v>
      </c>
      <c r="G680">
        <v>6.9261466506428962E-2</v>
      </c>
      <c r="H680">
        <v>0.17500000000000035</v>
      </c>
      <c r="I680">
        <v>0.14099999999999999</v>
      </c>
      <c r="J680">
        <v>794298.42349833657</v>
      </c>
      <c r="K680">
        <v>1637763.7738456419</v>
      </c>
      <c r="L680">
        <v>4587383.6347961463</v>
      </c>
      <c r="M680">
        <v>4587383.6347961416</v>
      </c>
      <c r="N680">
        <v>81476.921685195062</v>
      </c>
      <c r="O680">
        <v>2350585.2756587826</v>
      </c>
      <c r="P680">
        <v>10863.491352973546</v>
      </c>
      <c r="Q680">
        <v>1347.235767675</v>
      </c>
      <c r="R680">
        <v>1721.7125240114447</v>
      </c>
      <c r="S680">
        <v>59197.617914579598</v>
      </c>
      <c r="T680">
        <v>8346.864125955728</v>
      </c>
      <c r="U680">
        <v>98.881799999999984</v>
      </c>
      <c r="V680">
        <v>52528372.276923053</v>
      </c>
    </row>
    <row r="681" spans="1:22" x14ac:dyDescent="0.25">
      <c r="A681" t="s">
        <v>336</v>
      </c>
      <c r="B681" t="s">
        <v>5</v>
      </c>
      <c r="C681">
        <v>0.10482883441761259</v>
      </c>
      <c r="D681">
        <v>1.1810000000000046E-2</v>
      </c>
      <c r="E681">
        <v>9.301883441761194E-2</v>
      </c>
      <c r="F681">
        <v>3.5064708604403062E-2</v>
      </c>
      <c r="G681">
        <v>6.9764125813209107E-2</v>
      </c>
      <c r="H681">
        <v>0.1750000000000001</v>
      </c>
      <c r="I681">
        <v>0.14100000000000007</v>
      </c>
      <c r="J681">
        <v>9481293.2133846097</v>
      </c>
      <c r="K681">
        <v>19958467.040833671</v>
      </c>
      <c r="L681">
        <v>54634442.727457754</v>
      </c>
      <c r="M681">
        <v>54634442.727457866</v>
      </c>
      <c r="N681">
        <v>1310239.5987608097</v>
      </c>
      <c r="O681">
        <v>28129520.655457444</v>
      </c>
      <c r="P681">
        <v>394649.89142680465</v>
      </c>
      <c r="Q681">
        <v>47930.972797416522</v>
      </c>
      <c r="R681">
        <v>62403.901855615179</v>
      </c>
      <c r="S681">
        <v>705744.81391846843</v>
      </c>
      <c r="T681">
        <v>99510.018762504114</v>
      </c>
      <c r="U681">
        <v>1038.3801992370654</v>
      </c>
      <c r="V681">
        <v>626841629.41297114</v>
      </c>
    </row>
    <row r="682" spans="1:22" x14ac:dyDescent="0.25">
      <c r="A682" t="s">
        <v>336</v>
      </c>
      <c r="B682" t="s">
        <v>6</v>
      </c>
      <c r="C682">
        <v>5.5386308439765233E-2</v>
      </c>
      <c r="D682">
        <v>1.1810000000000027E-2</v>
      </c>
      <c r="E682">
        <v>4.3576308439765447E-2</v>
      </c>
      <c r="F682">
        <v>2.2704077109941285E-2</v>
      </c>
      <c r="G682">
        <v>3.2682231329823959E-2</v>
      </c>
      <c r="H682">
        <v>0.17500000000000035</v>
      </c>
      <c r="I682">
        <v>0.14099999999999982</v>
      </c>
      <c r="J682">
        <v>1179179.0313848774</v>
      </c>
      <c r="K682">
        <v>1167089.8436183231</v>
      </c>
      <c r="L682">
        <v>3100187.4664739217</v>
      </c>
      <c r="M682">
        <v>3100187.4664739221</v>
      </c>
      <c r="N682">
        <v>100270.51609526202</v>
      </c>
      <c r="O682">
        <v>2245998.358907938</v>
      </c>
      <c r="P682">
        <v>42429.338674125524</v>
      </c>
      <c r="Q682">
        <v>5227.397098777692</v>
      </c>
      <c r="R682">
        <v>6719.5997439793518</v>
      </c>
      <c r="S682">
        <v>40222.770007343497</v>
      </c>
      <c r="T682">
        <v>5671.4105710354352</v>
      </c>
      <c r="U682">
        <v>123.11789999999999</v>
      </c>
      <c r="V682">
        <v>77952447.414884612</v>
      </c>
    </row>
    <row r="683" spans="1:22" x14ac:dyDescent="0.25">
      <c r="A683" t="s">
        <v>336</v>
      </c>
      <c r="B683" t="s">
        <v>7</v>
      </c>
      <c r="C683">
        <v>7.9594303813776038E-2</v>
      </c>
      <c r="D683">
        <v>1.1809999999999998E-2</v>
      </c>
      <c r="E683">
        <v>6.7784303813776023E-2</v>
      </c>
      <c r="F683">
        <v>2.875607595344401E-2</v>
      </c>
      <c r="G683">
        <v>5.0838227860332028E-2</v>
      </c>
      <c r="H683">
        <v>0.17499999999999996</v>
      </c>
      <c r="I683">
        <v>0.14100000000000004</v>
      </c>
      <c r="J683">
        <v>240170.31706115918</v>
      </c>
      <c r="K683">
        <v>363975.2118265123</v>
      </c>
      <c r="L683">
        <v>991312.16098510253</v>
      </c>
      <c r="M683">
        <v>991312.16098510264</v>
      </c>
      <c r="N683">
        <v>25153.36862360884</v>
      </c>
      <c r="O683">
        <v>578992.1602640627</v>
      </c>
      <c r="P683">
        <v>8211.2475428160469</v>
      </c>
      <c r="Q683">
        <v>985.34970513792564</v>
      </c>
      <c r="R683">
        <v>1296.7202119615099</v>
      </c>
      <c r="S683">
        <v>12848.423456348135</v>
      </c>
      <c r="T683">
        <v>1811.6277073450863</v>
      </c>
      <c r="U683">
        <v>25.783899999999996</v>
      </c>
      <c r="V683">
        <v>15880396.75442308</v>
      </c>
    </row>
    <row r="684" spans="1:22" x14ac:dyDescent="0.25">
      <c r="A684" t="s">
        <v>337</v>
      </c>
      <c r="B684" t="s">
        <v>1</v>
      </c>
      <c r="C684">
        <v>0.1026646585581205</v>
      </c>
      <c r="D684">
        <v>1.1809999999999789E-2</v>
      </c>
      <c r="E684">
        <v>9.0854658558123177E-2</v>
      </c>
      <c r="F684">
        <v>3.4523664639531305E-2</v>
      </c>
      <c r="G684">
        <v>6.8140993918591963E-2</v>
      </c>
      <c r="H684">
        <v>0.17500000000000007</v>
      </c>
      <c r="I684">
        <v>0.14100000000000254</v>
      </c>
      <c r="J684">
        <v>29374633.730056368</v>
      </c>
      <c r="K684">
        <v>60915339.147048108</v>
      </c>
      <c r="L684">
        <v>161901460.19407168</v>
      </c>
      <c r="M684">
        <v>161901460.1940715</v>
      </c>
      <c r="N684">
        <v>5211139.311768502</v>
      </c>
      <c r="O684">
        <v>85078833.565336242</v>
      </c>
      <c r="P684">
        <v>2194689.9627387333</v>
      </c>
      <c r="Q684">
        <v>272874.31384598109</v>
      </c>
      <c r="R684">
        <v>347926.56299844518</v>
      </c>
      <c r="S684">
        <v>2099604.2701007738</v>
      </c>
      <c r="T684">
        <v>296044.20208420948</v>
      </c>
      <c r="U684">
        <v>3207.8868933697186</v>
      </c>
      <c r="V684">
        <v>1941476727.4326684</v>
      </c>
    </row>
    <row r="685" spans="1:22" x14ac:dyDescent="0.25">
      <c r="A685" t="s">
        <v>337</v>
      </c>
      <c r="B685" t="s">
        <v>2</v>
      </c>
      <c r="C685">
        <v>8.6040033048118927E-2</v>
      </c>
      <c r="D685">
        <v>1.1810000000000048E-2</v>
      </c>
      <c r="E685">
        <v>7.4230033048119343E-2</v>
      </c>
      <c r="F685">
        <v>3.0367508262029858E-2</v>
      </c>
      <c r="G685">
        <v>5.5672524786089514E-2</v>
      </c>
      <c r="H685">
        <v>0.17500000000000002</v>
      </c>
      <c r="I685">
        <v>0.14099999999999918</v>
      </c>
      <c r="J685">
        <v>2166191.2061716863</v>
      </c>
      <c r="K685">
        <v>4271240.7091156691</v>
      </c>
      <c r="L685">
        <v>8582840.5559864193</v>
      </c>
      <c r="M685">
        <v>8582840.5559864137</v>
      </c>
      <c r="N685">
        <v>1057720.3928401498</v>
      </c>
      <c r="O685">
        <v>5379711.5224472051</v>
      </c>
      <c r="P685">
        <v>720959.80094459397</v>
      </c>
      <c r="Q685">
        <v>92119.247865788246</v>
      </c>
      <c r="R685">
        <v>114644.14588226387</v>
      </c>
      <c r="S685">
        <v>113932.68899868465</v>
      </c>
      <c r="T685">
        <v>16064.509148814526</v>
      </c>
      <c r="U685">
        <v>214.37690000000001</v>
      </c>
      <c r="V685">
        <v>142993912.21884617</v>
      </c>
    </row>
    <row r="686" spans="1:22" x14ac:dyDescent="0.25">
      <c r="A686" t="s">
        <v>337</v>
      </c>
      <c r="B686" t="s">
        <v>3</v>
      </c>
      <c r="C686">
        <v>8.7772439949922149E-2</v>
      </c>
      <c r="D686">
        <v>1.1810000000000032E-2</v>
      </c>
      <c r="E686">
        <v>7.5962439949920899E-2</v>
      </c>
      <c r="F686">
        <v>3.0800609987480708E-2</v>
      </c>
      <c r="G686">
        <v>5.6971829962441142E-2</v>
      </c>
      <c r="H686">
        <v>0.17500000000000038</v>
      </c>
      <c r="I686">
        <v>0.14100000000000065</v>
      </c>
      <c r="J686">
        <v>7957457.2200676156</v>
      </c>
      <c r="K686">
        <v>13828038.865517415</v>
      </c>
      <c r="L686">
        <v>36888821.91776333</v>
      </c>
      <c r="M686">
        <v>36888821.917763211</v>
      </c>
      <c r="N686">
        <v>1148823.6696972363</v>
      </c>
      <c r="O686">
        <v>20636672.415887784</v>
      </c>
      <c r="P686">
        <v>468697.38689959742</v>
      </c>
      <c r="Q686">
        <v>57740.720766581049</v>
      </c>
      <c r="R686">
        <v>74227.773180931181</v>
      </c>
      <c r="S686">
        <v>480418.74570561951</v>
      </c>
      <c r="T686">
        <v>67739.043144492171</v>
      </c>
      <c r="U686">
        <v>851.26790758720642</v>
      </c>
      <c r="V686">
        <v>526370364.5733937</v>
      </c>
    </row>
    <row r="687" spans="1:22" x14ac:dyDescent="0.25">
      <c r="A687" t="s">
        <v>337</v>
      </c>
      <c r="B687" t="s">
        <v>4</v>
      </c>
      <c r="C687">
        <v>0.10758040978749439</v>
      </c>
      <c r="D687">
        <v>1.1810000000000041E-2</v>
      </c>
      <c r="E687">
        <v>9.5770409787494237E-2</v>
      </c>
      <c r="F687">
        <v>3.5752602446873734E-2</v>
      </c>
      <c r="G687">
        <v>7.1827807340621219E-2</v>
      </c>
      <c r="H687">
        <v>0.17499999999999943</v>
      </c>
      <c r="I687">
        <v>0.14099999999999907</v>
      </c>
      <c r="J687">
        <v>2203009.2351598721</v>
      </c>
      <c r="K687">
        <v>4696389.6059055608</v>
      </c>
      <c r="L687">
        <v>13038633.658982327</v>
      </c>
      <c r="M687">
        <v>13038633.658982327</v>
      </c>
      <c r="N687">
        <v>262633.78968359064</v>
      </c>
      <c r="O687">
        <v>6636765.0513818394</v>
      </c>
      <c r="P687">
        <v>55189.083207911935</v>
      </c>
      <c r="Q687">
        <v>6642.1923200701767</v>
      </c>
      <c r="R687">
        <v>8718.2098494454749</v>
      </c>
      <c r="S687">
        <v>168347.33068024725</v>
      </c>
      <c r="T687">
        <v>23736.973625914863</v>
      </c>
      <c r="U687">
        <v>274.98200000000003</v>
      </c>
      <c r="V687">
        <v>145632288.69057691</v>
      </c>
    </row>
    <row r="688" spans="1:22" x14ac:dyDescent="0.25">
      <c r="A688" t="s">
        <v>337</v>
      </c>
      <c r="B688" t="s">
        <v>5</v>
      </c>
      <c r="C688">
        <v>0.11588304895721294</v>
      </c>
      <c r="D688">
        <v>1.1810000000000169E-2</v>
      </c>
      <c r="E688">
        <v>0.1040730489572135</v>
      </c>
      <c r="F688">
        <v>3.7828262239303238E-2</v>
      </c>
      <c r="G688">
        <v>7.8054786717911093E-2</v>
      </c>
      <c r="H688">
        <v>0.17500000000000263</v>
      </c>
      <c r="I688">
        <v>0.14099999999999813</v>
      </c>
      <c r="J688">
        <v>14199341.476860236</v>
      </c>
      <c r="K688">
        <v>33268542.99599281</v>
      </c>
      <c r="L688">
        <v>91238787.719559446</v>
      </c>
      <c r="M688">
        <v>91238787.719559595</v>
      </c>
      <c r="N688">
        <v>2141710.3171048611</v>
      </c>
      <c r="O688">
        <v>45326174.155748241</v>
      </c>
      <c r="P688">
        <v>622605.38189558766</v>
      </c>
      <c r="Q688">
        <v>76352.40848279123</v>
      </c>
      <c r="R688">
        <v>98553.048443351407</v>
      </c>
      <c r="S688">
        <v>1178088.9380219686</v>
      </c>
      <c r="T688">
        <v>166110.54026109728</v>
      </c>
      <c r="U688">
        <v>1576.0897857824957</v>
      </c>
      <c r="V688">
        <v>938305616.49926984</v>
      </c>
    </row>
    <row r="689" spans="1:22" x14ac:dyDescent="0.25">
      <c r="A689" t="s">
        <v>337</v>
      </c>
      <c r="B689" t="s">
        <v>6</v>
      </c>
      <c r="C689">
        <v>7.4227439837306605E-2</v>
      </c>
      <c r="D689">
        <v>1.1810000000000039E-2</v>
      </c>
      <c r="E689">
        <v>6.2417439837306798E-2</v>
      </c>
      <c r="F689">
        <v>2.741435995932668E-2</v>
      </c>
      <c r="G689">
        <v>4.6813079877980057E-2</v>
      </c>
      <c r="H689">
        <v>0.17500000000000038</v>
      </c>
      <c r="I689">
        <v>0.14099999999999935</v>
      </c>
      <c r="J689">
        <v>1696140.0590923338</v>
      </c>
      <c r="K689">
        <v>2575034.9332588105</v>
      </c>
      <c r="L689">
        <v>6388160.5962955011</v>
      </c>
      <c r="M689">
        <v>6388160.5962954927</v>
      </c>
      <c r="N689">
        <v>334236.05087023508</v>
      </c>
      <c r="O689">
        <v>3936938.9414809095</v>
      </c>
      <c r="P689">
        <v>186048.38804123216</v>
      </c>
      <c r="Q689">
        <v>23039.942274952886</v>
      </c>
      <c r="R689">
        <v>29481.454574582087</v>
      </c>
      <c r="S689">
        <v>83844.229605141561</v>
      </c>
      <c r="T689">
        <v>11822.036374324951</v>
      </c>
      <c r="U689">
        <v>174.91110000000003</v>
      </c>
      <c r="V689">
        <v>111975869.57365382</v>
      </c>
    </row>
    <row r="690" spans="1:22" x14ac:dyDescent="0.25">
      <c r="A690" t="s">
        <v>337</v>
      </c>
      <c r="B690" t="s">
        <v>7</v>
      </c>
      <c r="C690">
        <v>9.4321881941597935E-2</v>
      </c>
      <c r="D690">
        <v>1.1810000000000013E-2</v>
      </c>
      <c r="E690">
        <v>8.2511881941598031E-2</v>
      </c>
      <c r="F690">
        <v>3.2437970485399502E-2</v>
      </c>
      <c r="G690">
        <v>6.1883911456198468E-2</v>
      </c>
      <c r="H690">
        <v>0.17500000000000032</v>
      </c>
      <c r="I690">
        <v>0.14099999999999999</v>
      </c>
      <c r="J690">
        <v>1152494.5327046502</v>
      </c>
      <c r="K690">
        <v>2276092.0372578427</v>
      </c>
      <c r="L690">
        <v>5764215.7454849081</v>
      </c>
      <c r="M690">
        <v>5764215.7454849044</v>
      </c>
      <c r="N690">
        <v>266015.09157215152</v>
      </c>
      <c r="O690">
        <v>3162571.4783903388</v>
      </c>
      <c r="P690">
        <v>141189.92174981182</v>
      </c>
      <c r="Q690">
        <v>16979.802135797017</v>
      </c>
      <c r="R690">
        <v>22301.931067870839</v>
      </c>
      <c r="S690">
        <v>74972.337089110428</v>
      </c>
      <c r="T690">
        <v>10571.099529564573</v>
      </c>
      <c r="U690">
        <v>116.25919999999996</v>
      </c>
      <c r="V690">
        <v>76198675.876923069</v>
      </c>
    </row>
    <row r="691" spans="1:22" x14ac:dyDescent="0.25">
      <c r="A691" t="s">
        <v>338</v>
      </c>
      <c r="B691" t="s">
        <v>1</v>
      </c>
      <c r="C691">
        <v>9.2977754976321256E-2</v>
      </c>
      <c r="D691">
        <v>1.1809999999999453E-2</v>
      </c>
      <c r="E691">
        <v>8.1167754976319784E-2</v>
      </c>
      <c r="F691">
        <v>3.2101938744079295E-2</v>
      </c>
      <c r="G691">
        <v>6.0875816232239019E-2</v>
      </c>
      <c r="H691">
        <v>0.17499999999999427</v>
      </c>
      <c r="I691">
        <v>0.14100000000000157</v>
      </c>
      <c r="J691">
        <v>36483625.56083072</v>
      </c>
      <c r="K691">
        <v>67988217.434022918</v>
      </c>
      <c r="L691">
        <v>181221007.93623015</v>
      </c>
      <c r="M691">
        <v>181221007.93623114</v>
      </c>
      <c r="N691">
        <v>5685911.0914591998</v>
      </c>
      <c r="O691">
        <v>98785931.903394446</v>
      </c>
      <c r="P691">
        <v>2347660.6018872135</v>
      </c>
      <c r="Q691">
        <v>287334.95517616364</v>
      </c>
      <c r="R691">
        <v>371534.37354593648</v>
      </c>
      <c r="S691">
        <v>2348274.4617442898</v>
      </c>
      <c r="T691">
        <v>331106.69910594431</v>
      </c>
      <c r="U691">
        <v>4009.7138748411726</v>
      </c>
      <c r="V691">
        <v>2412182347.938529</v>
      </c>
    </row>
    <row r="692" spans="1:22" x14ac:dyDescent="0.25">
      <c r="A692" t="s">
        <v>338</v>
      </c>
      <c r="B692" t="s">
        <v>2</v>
      </c>
      <c r="C692">
        <v>7.3043466124822293E-2</v>
      </c>
      <c r="D692">
        <v>1.1810000000000046E-2</v>
      </c>
      <c r="E692">
        <v>6.1233466124822215E-2</v>
      </c>
      <c r="F692">
        <v>2.711836653120565E-2</v>
      </c>
      <c r="G692">
        <v>4.592509959361693E-2</v>
      </c>
      <c r="H692">
        <v>0.17500000000000049</v>
      </c>
      <c r="I692">
        <v>0.14099999999999935</v>
      </c>
      <c r="J692">
        <v>1923595.3627708198</v>
      </c>
      <c r="K692">
        <v>3232083.9413119406</v>
      </c>
      <c r="L692">
        <v>6744868.880571153</v>
      </c>
      <c r="M692">
        <v>6744868.8805711493</v>
      </c>
      <c r="N692">
        <v>737845.73584116623</v>
      </c>
      <c r="O692">
        <v>4417833.5682415934</v>
      </c>
      <c r="P692">
        <v>496439.56683638331</v>
      </c>
      <c r="Q692">
        <v>60712.319502548533</v>
      </c>
      <c r="R692">
        <v>78558.415973789422</v>
      </c>
      <c r="S692">
        <v>89513.964529752091</v>
      </c>
      <c r="T692">
        <v>12621.468998695036</v>
      </c>
      <c r="U692">
        <v>183.44999999999996</v>
      </c>
      <c r="V692">
        <v>127111904.47000006</v>
      </c>
    </row>
    <row r="693" spans="1:22" x14ac:dyDescent="0.25">
      <c r="A693" t="s">
        <v>338</v>
      </c>
      <c r="B693" t="s">
        <v>3</v>
      </c>
      <c r="C693">
        <v>8.702420936979316E-2</v>
      </c>
      <c r="D693">
        <v>1.1810000000000114E-2</v>
      </c>
      <c r="E693">
        <v>7.521420936979413E-2</v>
      </c>
      <c r="F693">
        <v>3.0613552342448454E-2</v>
      </c>
      <c r="G693">
        <v>5.6410657027345101E-2</v>
      </c>
      <c r="H693">
        <v>0.17500000000000146</v>
      </c>
      <c r="I693">
        <v>0.14099999999999929</v>
      </c>
      <c r="J693">
        <v>10536961.847177353</v>
      </c>
      <c r="K693">
        <v>18002257.140797928</v>
      </c>
      <c r="L693">
        <v>48766905.246453986</v>
      </c>
      <c r="M693">
        <v>48766905.24645377</v>
      </c>
      <c r="N693">
        <v>1309966.5439850092</v>
      </c>
      <c r="O693">
        <v>27229252.443990305</v>
      </c>
      <c r="P693">
        <v>459375.61271260079</v>
      </c>
      <c r="Q693">
        <v>55537.419394443743</v>
      </c>
      <c r="R693">
        <v>72602.737527093283</v>
      </c>
      <c r="S693">
        <v>633173.33422508184</v>
      </c>
      <c r="T693">
        <v>89277.440125736728</v>
      </c>
      <c r="U693">
        <v>1163.7823999999994</v>
      </c>
      <c r="V693">
        <v>696998957.79040277</v>
      </c>
    </row>
    <row r="694" spans="1:22" x14ac:dyDescent="0.25">
      <c r="A694" t="s">
        <v>338</v>
      </c>
      <c r="B694" t="s">
        <v>4</v>
      </c>
      <c r="C694">
        <v>9.7493619947894516E-2</v>
      </c>
      <c r="D694">
        <v>1.1810000000000037E-2</v>
      </c>
      <c r="E694">
        <v>8.5683619947894391E-2</v>
      </c>
      <c r="F694">
        <v>3.3230904986973814E-2</v>
      </c>
      <c r="G694">
        <v>6.4262714960920841E-2</v>
      </c>
      <c r="H694">
        <v>0.17499999999999949</v>
      </c>
      <c r="I694">
        <v>0.14099999999999913</v>
      </c>
      <c r="J694">
        <v>2211740.9102623477</v>
      </c>
      <c r="K694">
        <v>4250926.397305062</v>
      </c>
      <c r="L694">
        <v>11757434.31175003</v>
      </c>
      <c r="M694">
        <v>11757434.311750045</v>
      </c>
      <c r="N694">
        <v>248836.22004129272</v>
      </c>
      <c r="O694">
        <v>6213831.0875261193</v>
      </c>
      <c r="P694">
        <v>58677.085386120852</v>
      </c>
      <c r="Q694">
        <v>7518.4297209500373</v>
      </c>
      <c r="R694">
        <v>9333.5676300969935</v>
      </c>
      <c r="S694">
        <v>151890.56731298898</v>
      </c>
      <c r="T694">
        <v>21416.56999113144</v>
      </c>
      <c r="U694">
        <v>281.41880000000009</v>
      </c>
      <c r="V694">
        <v>146272935.06596163</v>
      </c>
    </row>
    <row r="695" spans="1:22" x14ac:dyDescent="0.25">
      <c r="A695" t="s">
        <v>338</v>
      </c>
      <c r="B695" t="s">
        <v>5</v>
      </c>
      <c r="C695">
        <v>0.10209594871120289</v>
      </c>
      <c r="D695">
        <v>1.1810000000000213E-2</v>
      </c>
      <c r="E695">
        <v>9.0285948711203295E-2</v>
      </c>
      <c r="F695">
        <v>3.4381487177800506E-2</v>
      </c>
      <c r="G695">
        <v>6.7714461533401465E-2</v>
      </c>
      <c r="H695">
        <v>0.17500000000000332</v>
      </c>
      <c r="I695">
        <v>0.1409999999999996</v>
      </c>
      <c r="J695">
        <v>18430478.033176657</v>
      </c>
      <c r="K695">
        <v>38063886.992421187</v>
      </c>
      <c r="L695">
        <v>102491461.43788162</v>
      </c>
      <c r="M695">
        <v>102491461.43788165</v>
      </c>
      <c r="N695">
        <v>2925049.8848455846</v>
      </c>
      <c r="O695">
        <v>53569315.140752263</v>
      </c>
      <c r="P695">
        <v>1103539.4810134233</v>
      </c>
      <c r="Q695">
        <v>135529.62983913295</v>
      </c>
      <c r="R695">
        <v>174708.74463021033</v>
      </c>
      <c r="S695">
        <v>1324515.3631575464</v>
      </c>
      <c r="T695">
        <v>186756.6662052139</v>
      </c>
      <c r="U695">
        <v>2015.127674841156</v>
      </c>
      <c r="V695">
        <v>1218551526.6275985</v>
      </c>
    </row>
    <row r="696" spans="1:22" x14ac:dyDescent="0.25">
      <c r="A696" t="s">
        <v>338</v>
      </c>
      <c r="B696" t="s">
        <v>6</v>
      </c>
      <c r="C696">
        <v>6.3791478972428664E-2</v>
      </c>
      <c r="D696">
        <v>1.1810000000000058E-2</v>
      </c>
      <c r="E696">
        <v>5.1981478972429156E-2</v>
      </c>
      <c r="F696">
        <v>2.4805369743107326E-2</v>
      </c>
      <c r="G696">
        <v>3.89861092293219E-2</v>
      </c>
      <c r="H696">
        <v>0.17499999999999935</v>
      </c>
      <c r="I696">
        <v>0.14099999999999902</v>
      </c>
      <c r="J696">
        <v>2658551.4482355947</v>
      </c>
      <c r="K696">
        <v>3291127.1805825522</v>
      </c>
      <c r="L696">
        <v>8289994.1723518539</v>
      </c>
      <c r="M696">
        <v>8289994.1723518586</v>
      </c>
      <c r="N696">
        <v>395846.84234895464</v>
      </c>
      <c r="O696">
        <v>5553831.7864692006</v>
      </c>
      <c r="P696">
        <v>212815.80266854804</v>
      </c>
      <c r="Q696">
        <v>25887.52156282157</v>
      </c>
      <c r="R696">
        <v>33657.168716623106</v>
      </c>
      <c r="S696">
        <v>108226.4236642943</v>
      </c>
      <c r="T696">
        <v>15259.925736665507</v>
      </c>
      <c r="U696">
        <v>284.77179999999998</v>
      </c>
      <c r="V696">
        <v>175546732.66302967</v>
      </c>
    </row>
    <row r="697" spans="1:22" x14ac:dyDescent="0.25">
      <c r="A697" t="s">
        <v>338</v>
      </c>
      <c r="B697" t="s">
        <v>7</v>
      </c>
      <c r="C697">
        <v>8.3759678264451104E-2</v>
      </c>
      <c r="D697">
        <v>1.1809999999999996E-2</v>
      </c>
      <c r="E697">
        <v>7.1949678264451075E-2</v>
      </c>
      <c r="F697">
        <v>2.9797419566112791E-2</v>
      </c>
      <c r="G697">
        <v>5.3962258698338296E-2</v>
      </c>
      <c r="H697">
        <v>0.17500000000000016</v>
      </c>
      <c r="I697">
        <v>0.14099999999999996</v>
      </c>
      <c r="J697">
        <v>722297.95920799545</v>
      </c>
      <c r="K697">
        <v>1147935.7816041019</v>
      </c>
      <c r="L697">
        <v>3170343.8872216749</v>
      </c>
      <c r="M697">
        <v>3170343.8872216754</v>
      </c>
      <c r="N697">
        <v>68365.864397657802</v>
      </c>
      <c r="O697">
        <v>1801867.8764144396</v>
      </c>
      <c r="P697">
        <v>16813.053270138524</v>
      </c>
      <c r="Q697">
        <v>2149.6351562669952</v>
      </c>
      <c r="R697">
        <v>2673.7390681231777</v>
      </c>
      <c r="S697">
        <v>40954.808854627023</v>
      </c>
      <c r="T697">
        <v>5774.6280485024072</v>
      </c>
      <c r="U697">
        <v>81.163199999999989</v>
      </c>
      <c r="V697">
        <v>47700291.321538508</v>
      </c>
    </row>
    <row r="698" spans="1:22" x14ac:dyDescent="0.25">
      <c r="A698" t="s">
        <v>339</v>
      </c>
      <c r="B698" t="s">
        <v>1</v>
      </c>
      <c r="C698">
        <v>9.0197252001533931E-2</v>
      </c>
      <c r="D698">
        <v>1.1809999999999096E-2</v>
      </c>
      <c r="E698">
        <v>7.8387252001534277E-2</v>
      </c>
      <c r="F698">
        <v>3.1406813000383234E-2</v>
      </c>
      <c r="G698">
        <v>5.8790439001150337E-2</v>
      </c>
      <c r="H698">
        <v>0.1749999999999878</v>
      </c>
      <c r="I698">
        <v>0.14099999999999552</v>
      </c>
      <c r="J698">
        <v>50639624.581568979</v>
      </c>
      <c r="K698">
        <v>90257824.122743636</v>
      </c>
      <c r="L698">
        <v>243262342.33406946</v>
      </c>
      <c r="M698">
        <v>243262342.33406952</v>
      </c>
      <c r="N698">
        <v>6877782.5085403025</v>
      </c>
      <c r="O698">
        <v>134019666.19577199</v>
      </c>
      <c r="P698">
        <v>2563478.6432219283</v>
      </c>
      <c r="Q698">
        <v>316765.44852483791</v>
      </c>
      <c r="R698">
        <v>406114.41693629371</v>
      </c>
      <c r="S698">
        <v>3147610.8675349453</v>
      </c>
      <c r="T698">
        <v>443813.13232242677</v>
      </c>
      <c r="U698">
        <v>5598.3634000000075</v>
      </c>
      <c r="V698">
        <v>3347024151.2475657</v>
      </c>
    </row>
    <row r="699" spans="1:22" x14ac:dyDescent="0.25">
      <c r="A699" t="s">
        <v>339</v>
      </c>
      <c r="B699" t="s">
        <v>2</v>
      </c>
      <c r="C699">
        <v>7.2540057235260316E-2</v>
      </c>
      <c r="D699">
        <v>1.1810000000000006E-2</v>
      </c>
      <c r="E699">
        <v>6.0730057235260052E-2</v>
      </c>
      <c r="F699">
        <v>2.6992514308814879E-2</v>
      </c>
      <c r="G699">
        <v>4.5547542926444938E-2</v>
      </c>
      <c r="H699">
        <v>0.1749999999999988</v>
      </c>
      <c r="I699">
        <v>0.14099999999999879</v>
      </c>
      <c r="J699">
        <v>3833309.8026064341</v>
      </c>
      <c r="K699">
        <v>5954694.8333797967</v>
      </c>
      <c r="L699">
        <v>13416049.188135888</v>
      </c>
      <c r="M699">
        <v>13416049.188135892</v>
      </c>
      <c r="N699">
        <v>1112008.828000864</v>
      </c>
      <c r="O699">
        <v>8675995.8079853579</v>
      </c>
      <c r="P699">
        <v>709903.8553078057</v>
      </c>
      <c r="Q699">
        <v>89155.163899078849</v>
      </c>
      <c r="R699">
        <v>112667.32170817071</v>
      </c>
      <c r="S699">
        <v>175532.41637669812</v>
      </c>
      <c r="T699">
        <v>24750.070709114378</v>
      </c>
      <c r="U699">
        <v>394.25220000000013</v>
      </c>
      <c r="V699">
        <v>252855325.93615332</v>
      </c>
    </row>
    <row r="700" spans="1:22" x14ac:dyDescent="0.25">
      <c r="A700" t="s">
        <v>339</v>
      </c>
      <c r="B700" t="s">
        <v>3</v>
      </c>
      <c r="C700">
        <v>7.8679898746743554E-2</v>
      </c>
      <c r="D700">
        <v>1.1810000000000207E-2</v>
      </c>
      <c r="E700">
        <v>6.6869898746740791E-2</v>
      </c>
      <c r="F700">
        <v>2.8527474686686222E-2</v>
      </c>
      <c r="G700">
        <v>5.0152424060056079E-2</v>
      </c>
      <c r="H700">
        <v>0.17500000000000349</v>
      </c>
      <c r="I700">
        <v>0.1409999999999979</v>
      </c>
      <c r="J700">
        <v>13487641.219167834</v>
      </c>
      <c r="K700">
        <v>20457399.855613884</v>
      </c>
      <c r="L700">
        <v>55151047.068962976</v>
      </c>
      <c r="M700">
        <v>55151047.068963155</v>
      </c>
      <c r="N700">
        <v>1555288.1244696677</v>
      </c>
      <c r="O700">
        <v>32389752.950312041</v>
      </c>
      <c r="P700">
        <v>576491.77597837651</v>
      </c>
      <c r="Q700">
        <v>70865.707841830343</v>
      </c>
      <c r="R700">
        <v>91277.405218649277</v>
      </c>
      <c r="S700">
        <v>715734.64980787225</v>
      </c>
      <c r="T700">
        <v>100918.5856229097</v>
      </c>
      <c r="U700">
        <v>1472.5035999999977</v>
      </c>
      <c r="V700">
        <v>891607371.30352187</v>
      </c>
    </row>
    <row r="701" spans="1:22" x14ac:dyDescent="0.25">
      <c r="A701" t="s">
        <v>339</v>
      </c>
      <c r="B701" t="s">
        <v>4</v>
      </c>
      <c r="C701">
        <v>9.7972701452279223E-2</v>
      </c>
      <c r="D701">
        <v>1.1810000000000018E-2</v>
      </c>
      <c r="E701">
        <v>8.6162701452279042E-2</v>
      </c>
      <c r="F701">
        <v>3.33506753630698E-2</v>
      </c>
      <c r="G701">
        <v>6.4622026089209347E-2</v>
      </c>
      <c r="H701">
        <v>0.17499999999999905</v>
      </c>
      <c r="I701">
        <v>0.1409999999999991</v>
      </c>
      <c r="J701">
        <v>3060885.7308954205</v>
      </c>
      <c r="K701">
        <v>5955186.5092963567</v>
      </c>
      <c r="L701">
        <v>16376016.565903638</v>
      </c>
      <c r="M701">
        <v>16376016.565903634</v>
      </c>
      <c r="N701">
        <v>372385.740496343</v>
      </c>
      <c r="O701">
        <v>8643686.4996954221</v>
      </c>
      <c r="P701">
        <v>102012.44702798878</v>
      </c>
      <c r="Q701">
        <v>12574.017754761138</v>
      </c>
      <c r="R701">
        <v>16156.691534367734</v>
      </c>
      <c r="S701">
        <v>211781.40594148805</v>
      </c>
      <c r="T701">
        <v>29861.178237749784</v>
      </c>
      <c r="U701">
        <v>373.36979999999983</v>
      </c>
      <c r="V701">
        <v>202260627.88521129</v>
      </c>
    </row>
    <row r="702" spans="1:22" x14ac:dyDescent="0.25">
      <c r="A702" t="s">
        <v>339</v>
      </c>
      <c r="B702" t="s">
        <v>5</v>
      </c>
      <c r="C702">
        <v>0.10111454589713535</v>
      </c>
      <c r="D702">
        <v>1.181000000000015E-2</v>
      </c>
      <c r="E702">
        <v>8.9304545897136364E-2</v>
      </c>
      <c r="F702">
        <v>3.4136136474284769E-2</v>
      </c>
      <c r="G702">
        <v>6.6978409422853574E-2</v>
      </c>
      <c r="H702">
        <v>0.17500000000000418</v>
      </c>
      <c r="I702">
        <v>0.14100000000000268</v>
      </c>
      <c r="J702">
        <v>24929044.590464152</v>
      </c>
      <c r="K702">
        <v>50053255.54074268</v>
      </c>
      <c r="L702">
        <v>138334117.92515028</v>
      </c>
      <c r="M702">
        <v>138334117.92515135</v>
      </c>
      <c r="N702">
        <v>2956412.1742694378</v>
      </c>
      <c r="O702">
        <v>72025887.956937715</v>
      </c>
      <c r="P702">
        <v>719107.55716083804</v>
      </c>
      <c r="Q702">
        <v>88086.561323182803</v>
      </c>
      <c r="R702">
        <v>113814.37070624696</v>
      </c>
      <c r="S702">
        <v>1783877.0246092873</v>
      </c>
      <c r="T702">
        <v>251526.66046990844</v>
      </c>
      <c r="U702">
        <v>2782.2528000000034</v>
      </c>
      <c r="V702">
        <v>1648243980.9943335</v>
      </c>
    </row>
    <row r="703" spans="1:22" x14ac:dyDescent="0.25">
      <c r="A703" t="s">
        <v>339</v>
      </c>
      <c r="B703" t="s">
        <v>6</v>
      </c>
      <c r="C703">
        <v>7.0252060724064661E-2</v>
      </c>
      <c r="D703">
        <v>1.180999999999998E-2</v>
      </c>
      <c r="E703">
        <v>5.8442060724064791E-2</v>
      </c>
      <c r="F703">
        <v>2.6420515181016041E-2</v>
      </c>
      <c r="G703">
        <v>4.3831545543048474E-2</v>
      </c>
      <c r="H703">
        <v>0.17499999999999868</v>
      </c>
      <c r="I703">
        <v>0.14099999999999877</v>
      </c>
      <c r="J703">
        <v>4108956.6892702663</v>
      </c>
      <c r="K703">
        <v>5802197.0945312288</v>
      </c>
      <c r="L703">
        <v>14440659.868678521</v>
      </c>
      <c r="M703">
        <v>14440659.868678568</v>
      </c>
      <c r="N703">
        <v>741482.85372877494</v>
      </c>
      <c r="O703">
        <v>9169670.930072736</v>
      </c>
      <c r="P703">
        <v>410412.5892693355</v>
      </c>
      <c r="Q703">
        <v>50532.300764759821</v>
      </c>
      <c r="R703">
        <v>64993.229494807441</v>
      </c>
      <c r="S703">
        <v>188908.61893066618</v>
      </c>
      <c r="T703">
        <v>26636.115269223923</v>
      </c>
      <c r="U703">
        <v>435.24970000000008</v>
      </c>
      <c r="V703">
        <v>271409280.62759876</v>
      </c>
    </row>
    <row r="704" spans="1:22" x14ac:dyDescent="0.25">
      <c r="A704" t="s">
        <v>339</v>
      </c>
      <c r="B704" t="s">
        <v>7</v>
      </c>
      <c r="C704">
        <v>8.5394484087197145E-2</v>
      </c>
      <c r="D704">
        <v>1.1810000000000024E-2</v>
      </c>
      <c r="E704">
        <v>7.3584484087197158E-2</v>
      </c>
      <c r="F704">
        <v>3.020612102179928E-2</v>
      </c>
      <c r="G704">
        <v>5.5188363065397913E-2</v>
      </c>
      <c r="H704">
        <v>0.17500000000000038</v>
      </c>
      <c r="I704">
        <v>0.14099999999999965</v>
      </c>
      <c r="J704">
        <v>1219786.5491645662</v>
      </c>
      <c r="K704">
        <v>2035090.2891794706</v>
      </c>
      <c r="L704">
        <v>5544451.7172371857</v>
      </c>
      <c r="M704">
        <v>5544451.7172371829</v>
      </c>
      <c r="N704">
        <v>140204.78757530777</v>
      </c>
      <c r="O704">
        <v>3114672.050768727</v>
      </c>
      <c r="P704">
        <v>45550.418477584448</v>
      </c>
      <c r="Q704">
        <v>5551.6969412247608</v>
      </c>
      <c r="R704">
        <v>7205.3982740520978</v>
      </c>
      <c r="S704">
        <v>71776.751868926789</v>
      </c>
      <c r="T704">
        <v>10120.522013518683</v>
      </c>
      <c r="U704">
        <v>140.73529999999997</v>
      </c>
      <c r="V704">
        <v>80647564.500769258</v>
      </c>
    </row>
    <row r="705" spans="1:22" x14ac:dyDescent="0.25">
      <c r="A705" t="s">
        <v>340</v>
      </c>
      <c r="B705" t="s">
        <v>1</v>
      </c>
      <c r="C705">
        <v>8.3788641722421106E-2</v>
      </c>
      <c r="D705">
        <v>1.1809999999999999E-2</v>
      </c>
      <c r="E705">
        <v>7.1978641722421188E-2</v>
      </c>
      <c r="F705">
        <v>2.9804660430605409E-2</v>
      </c>
      <c r="G705">
        <v>5.3983981291815988E-2</v>
      </c>
      <c r="H705">
        <v>0.17499999999999896</v>
      </c>
      <c r="I705">
        <v>0.14099999999999913</v>
      </c>
      <c r="J705">
        <v>3732580.9694002746</v>
      </c>
      <c r="K705">
        <v>6199479.4958989238</v>
      </c>
      <c r="L705">
        <v>16297649.015507506</v>
      </c>
      <c r="M705">
        <v>16297649.015507486</v>
      </c>
      <c r="N705">
        <v>575197.36804733239</v>
      </c>
      <c r="O705">
        <v>9356863.0972518735</v>
      </c>
      <c r="P705">
        <v>260808.63557907168</v>
      </c>
      <c r="Q705">
        <v>32327.970366627236</v>
      </c>
      <c r="R705">
        <v>41332.261438343543</v>
      </c>
      <c r="S705">
        <v>210980.28103705269</v>
      </c>
      <c r="T705">
        <v>29748.219626224443</v>
      </c>
      <c r="U705">
        <v>415.89810000000006</v>
      </c>
      <c r="V705">
        <v>246539355.93596169</v>
      </c>
    </row>
    <row r="706" spans="1:22" x14ac:dyDescent="0.25">
      <c r="A706" t="s">
        <v>340</v>
      </c>
      <c r="B706" t="s">
        <v>2</v>
      </c>
      <c r="C706">
        <v>7.6531804438691745E-2</v>
      </c>
      <c r="D706">
        <v>1.1809999999999991E-2</v>
      </c>
      <c r="E706">
        <v>6.4721804438691688E-2</v>
      </c>
      <c r="F706">
        <v>2.7990451109672913E-2</v>
      </c>
      <c r="G706">
        <v>4.8541353329018787E-2</v>
      </c>
      <c r="H706">
        <v>0.17499999999999993</v>
      </c>
      <c r="I706">
        <v>0.14100000000000001</v>
      </c>
      <c r="J706">
        <v>410551.95307084086</v>
      </c>
      <c r="K706">
        <v>690610.86349456257</v>
      </c>
      <c r="L706">
        <v>1474786.3308918062</v>
      </c>
      <c r="M706">
        <v>1474786.3308918071</v>
      </c>
      <c r="N706">
        <v>149261.56489796995</v>
      </c>
      <c r="O706">
        <v>951901.25166743353</v>
      </c>
      <c r="P706">
        <v>98798.645319553994</v>
      </c>
      <c r="Q706">
        <v>12687.997769121515</v>
      </c>
      <c r="R706">
        <v>15719.616675503246</v>
      </c>
      <c r="S706">
        <v>19329.802921815586</v>
      </c>
      <c r="T706">
        <v>2725.5022119759979</v>
      </c>
      <c r="U706">
        <v>41.15</v>
      </c>
      <c r="V706">
        <v>27013948.908653844</v>
      </c>
    </row>
    <row r="707" spans="1:22" x14ac:dyDescent="0.25">
      <c r="A707" t="s">
        <v>340</v>
      </c>
      <c r="B707" t="s">
        <v>3</v>
      </c>
      <c r="C707">
        <v>6.9143625077701859E-2</v>
      </c>
      <c r="D707">
        <v>1.1809999999999985E-2</v>
      </c>
      <c r="E707">
        <v>5.7333625077702025E-2</v>
      </c>
      <c r="F707">
        <v>2.6143406269425486E-2</v>
      </c>
      <c r="G707">
        <v>4.3000218808276522E-2</v>
      </c>
      <c r="H707">
        <v>0.1750000000000001</v>
      </c>
      <c r="I707">
        <v>0.14099999999999996</v>
      </c>
      <c r="J707">
        <v>695957.30134326057</v>
      </c>
      <c r="K707">
        <v>899726.45206344256</v>
      </c>
      <c r="L707">
        <v>2496086.1115057454</v>
      </c>
      <c r="M707">
        <v>2496086.1115057454</v>
      </c>
      <c r="N707">
        <v>50773.311171145877</v>
      </c>
      <c r="O707">
        <v>1544910.4422355581</v>
      </c>
      <c r="P707">
        <v>10900.751981545616</v>
      </c>
      <c r="Q707">
        <v>1348.4235813419755</v>
      </c>
      <c r="R707">
        <v>1727.1337543671507</v>
      </c>
      <c r="S707">
        <v>32249.782518747372</v>
      </c>
      <c r="T707">
        <v>4547.2193351433798</v>
      </c>
      <c r="U707">
        <v>75.412700000000015</v>
      </c>
      <c r="V707">
        <v>46028032.188653834</v>
      </c>
    </row>
    <row r="708" spans="1:22" x14ac:dyDescent="0.25">
      <c r="A708" t="s">
        <v>340</v>
      </c>
      <c r="B708" t="s">
        <v>4</v>
      </c>
      <c r="C708">
        <v>9.0338160738918594E-2</v>
      </c>
      <c r="D708">
        <v>1.1809999999999992E-2</v>
      </c>
      <c r="E708">
        <v>7.8528160738918509E-2</v>
      </c>
      <c r="F708">
        <v>3.1442040184729646E-2</v>
      </c>
      <c r="G708">
        <v>5.8896120554188885E-2</v>
      </c>
      <c r="H708">
        <v>0.17499999999999996</v>
      </c>
      <c r="I708">
        <v>0.14099999999999999</v>
      </c>
      <c r="J708">
        <v>261224.47068754831</v>
      </c>
      <c r="K708">
        <v>463885.47901144705</v>
      </c>
      <c r="L708">
        <v>1277835.2547166608</v>
      </c>
      <c r="M708">
        <v>1277835.2547166608</v>
      </c>
      <c r="N708">
        <v>28455.295579420286</v>
      </c>
      <c r="O708">
        <v>696654.65411957516</v>
      </c>
      <c r="P708">
        <v>7473.7925837515668</v>
      </c>
      <c r="Q708">
        <v>896.85511005018793</v>
      </c>
      <c r="R708">
        <v>1180.2613248260473</v>
      </c>
      <c r="S708">
        <v>16568.261665900452</v>
      </c>
      <c r="T708">
        <v>2336.1248948919638</v>
      </c>
      <c r="U708">
        <v>33.215400000000002</v>
      </c>
      <c r="V708">
        <v>17285194.562692314</v>
      </c>
    </row>
    <row r="709" spans="1:22" x14ac:dyDescent="0.25">
      <c r="A709" t="s">
        <v>340</v>
      </c>
      <c r="B709" t="s">
        <v>5</v>
      </c>
      <c r="C709">
        <v>9.2899942281053097E-2</v>
      </c>
      <c r="D709">
        <v>1.1810000000000032E-2</v>
      </c>
      <c r="E709">
        <v>8.1089942281053123E-2</v>
      </c>
      <c r="F709">
        <v>3.2082485570263247E-2</v>
      </c>
      <c r="G709">
        <v>6.0817456710789898E-2</v>
      </c>
      <c r="H709">
        <v>0.1750000000000001</v>
      </c>
      <c r="I709">
        <v>0.1409999999999996</v>
      </c>
      <c r="J709">
        <v>1921076.5685611898</v>
      </c>
      <c r="K709">
        <v>3567815.5321876276</v>
      </c>
      <c r="L709">
        <v>9506017.8897188753</v>
      </c>
      <c r="M709">
        <v>9506017.8897188697</v>
      </c>
      <c r="N709">
        <v>299357.17671100423</v>
      </c>
      <c r="O709">
        <v>5189534.9240378095</v>
      </c>
      <c r="P709">
        <v>124525.54475275656</v>
      </c>
      <c r="Q709">
        <v>14943.065370330787</v>
      </c>
      <c r="R709">
        <v>19665.074027355309</v>
      </c>
      <c r="S709">
        <v>122895.26078927158</v>
      </c>
      <c r="T709">
        <v>17328.231771287283</v>
      </c>
      <c r="U709">
        <v>216.34769999999992</v>
      </c>
      <c r="V709">
        <v>127004037.73423071</v>
      </c>
    </row>
    <row r="710" spans="1:22" x14ac:dyDescent="0.25">
      <c r="A710" t="s">
        <v>340</v>
      </c>
      <c r="B710" t="s">
        <v>6</v>
      </c>
      <c r="C710">
        <v>6.7557092554967196E-2</v>
      </c>
      <c r="D710">
        <v>1.1809999999999991E-2</v>
      </c>
      <c r="E710">
        <v>5.5747092554967209E-2</v>
      </c>
      <c r="F710">
        <v>2.5746773138741783E-2</v>
      </c>
      <c r="G710">
        <v>4.1810319416225358E-2</v>
      </c>
      <c r="H710">
        <v>0.17499999999999993</v>
      </c>
      <c r="I710">
        <v>0.14099999999999999</v>
      </c>
      <c r="J710">
        <v>357633.05938787397</v>
      </c>
      <c r="K710">
        <v>451359.59767804341</v>
      </c>
      <c r="L710">
        <v>1235041.2759582757</v>
      </c>
      <c r="M710">
        <v>1235041.2759582759</v>
      </c>
      <c r="N710">
        <v>29759.379268963705</v>
      </c>
      <c r="O710">
        <v>779233.2777969538</v>
      </c>
      <c r="P710">
        <v>9041.8059453115529</v>
      </c>
      <c r="Q710">
        <v>1142.7344037259568</v>
      </c>
      <c r="R710">
        <v>1436.0201892142888</v>
      </c>
      <c r="S710">
        <v>15897.299501062127</v>
      </c>
      <c r="T710">
        <v>2241.5192296497607</v>
      </c>
      <c r="U710">
        <v>40.6723</v>
      </c>
      <c r="V710">
        <v>23551453.137115389</v>
      </c>
    </row>
    <row r="711" spans="1:22" x14ac:dyDescent="0.25">
      <c r="A711" t="s">
        <v>340</v>
      </c>
      <c r="B711" t="s">
        <v>7</v>
      </c>
      <c r="U711">
        <v>9.1000000000000014</v>
      </c>
    </row>
    <row r="712" spans="1:22" x14ac:dyDescent="0.25">
      <c r="A712" t="s">
        <v>341</v>
      </c>
      <c r="B712" t="s">
        <v>1</v>
      </c>
      <c r="C712">
        <v>9.4251967590860533E-2</v>
      </c>
      <c r="D712">
        <v>1.1809999999999951E-2</v>
      </c>
      <c r="E712">
        <v>8.2441967590860421E-2</v>
      </c>
      <c r="F712">
        <v>3.2420491897715169E-2</v>
      </c>
      <c r="G712">
        <v>6.1831475693145149E-2</v>
      </c>
      <c r="H712">
        <v>0.17499999999999871</v>
      </c>
      <c r="I712">
        <v>0.14099999999999926</v>
      </c>
      <c r="J712">
        <v>4663144.4931367487</v>
      </c>
      <c r="K712">
        <v>8705392.8431562595</v>
      </c>
      <c r="L712">
        <v>23425377.181925431</v>
      </c>
      <c r="M712">
        <v>23425377.181925423</v>
      </c>
      <c r="N712">
        <v>672700.3368858099</v>
      </c>
      <c r="O712">
        <v>12695836.999407163</v>
      </c>
      <c r="P712">
        <v>254594.35256649836</v>
      </c>
      <c r="Q712">
        <v>31564.122849699215</v>
      </c>
      <c r="R712">
        <v>40348.345033683865</v>
      </c>
      <c r="S712">
        <v>303412.37198593596</v>
      </c>
      <c r="T712">
        <v>42781.144450016996</v>
      </c>
      <c r="U712">
        <v>502.88600000000076</v>
      </c>
      <c r="V712">
        <v>308300106.82567877</v>
      </c>
    </row>
    <row r="713" spans="1:22" x14ac:dyDescent="0.25">
      <c r="A713" t="s">
        <v>341</v>
      </c>
      <c r="B713" t="s">
        <v>2</v>
      </c>
      <c r="C713">
        <v>5.4666302150696136E-2</v>
      </c>
      <c r="D713">
        <v>1.1809999999999994E-2</v>
      </c>
      <c r="E713">
        <v>4.2856302150696114E-2</v>
      </c>
      <c r="F713">
        <v>2.2524075537674028E-2</v>
      </c>
      <c r="G713">
        <v>3.2142226613022074E-2</v>
      </c>
      <c r="H713">
        <v>0.17499999999999993</v>
      </c>
      <c r="I713">
        <v>0.14100000000000001</v>
      </c>
      <c r="J713">
        <v>347980.20250316313</v>
      </c>
      <c r="K713">
        <v>417179.25483930571</v>
      </c>
      <c r="L713">
        <v>799251.92284490843</v>
      </c>
      <c r="M713">
        <v>799251.92284490867</v>
      </c>
      <c r="N713">
        <v>113071.46041825227</v>
      </c>
      <c r="O713">
        <v>652087.99692421651</v>
      </c>
      <c r="P713">
        <v>78758.530629705187</v>
      </c>
      <c r="Q713">
        <v>9692.2734814299038</v>
      </c>
      <c r="R713">
        <v>12471.563379670048</v>
      </c>
      <c r="S713">
        <v>10647.758919760781</v>
      </c>
      <c r="T713">
        <v>1501.3340076862698</v>
      </c>
      <c r="U713">
        <v>31.5215</v>
      </c>
      <c r="V713">
        <v>22972926.800000004</v>
      </c>
    </row>
    <row r="714" spans="1:22" x14ac:dyDescent="0.25">
      <c r="A714" t="s">
        <v>341</v>
      </c>
      <c r="B714" t="s">
        <v>3</v>
      </c>
      <c r="C714">
        <v>8.5417377130970987E-2</v>
      </c>
      <c r="D714">
        <v>1.1810000000000018E-2</v>
      </c>
      <c r="E714">
        <v>7.3607377130970972E-2</v>
      </c>
      <c r="F714">
        <v>3.0211844282742741E-2</v>
      </c>
      <c r="G714">
        <v>5.5205532848228205E-2</v>
      </c>
      <c r="H714">
        <v>0.17500000000000043</v>
      </c>
      <c r="I714">
        <v>0.14099999999999971</v>
      </c>
      <c r="J714">
        <v>1283197.3683991283</v>
      </c>
      <c r="K714">
        <v>2120883.5669866409</v>
      </c>
      <c r="L714">
        <v>5786035.6153352056</v>
      </c>
      <c r="M714">
        <v>5786035.6153352149</v>
      </c>
      <c r="N714">
        <v>144153.77140617743</v>
      </c>
      <c r="O714">
        <v>3259927.1639795937</v>
      </c>
      <c r="P714">
        <v>45927.481639311714</v>
      </c>
      <c r="Q714">
        <v>5597.9336999154784</v>
      </c>
      <c r="R714">
        <v>7265.0835628310342</v>
      </c>
      <c r="S714">
        <v>74814.436901069785</v>
      </c>
      <c r="T714">
        <v>10548.835603050835</v>
      </c>
      <c r="U714">
        <v>145.65909999999991</v>
      </c>
      <c r="V714">
        <v>84785547.339284673</v>
      </c>
    </row>
    <row r="715" spans="1:22" x14ac:dyDescent="0.25">
      <c r="A715" t="s">
        <v>341</v>
      </c>
      <c r="B715" t="s">
        <v>4</v>
      </c>
      <c r="C715">
        <v>0.10215271831471819</v>
      </c>
      <c r="D715">
        <v>1.1809999999999996E-2</v>
      </c>
      <c r="E715">
        <v>9.0342718314718184E-2</v>
      </c>
      <c r="F715">
        <v>3.439567957867954E-2</v>
      </c>
      <c r="G715">
        <v>6.7757038736038611E-2</v>
      </c>
      <c r="H715">
        <v>0.17499999999999996</v>
      </c>
      <c r="I715">
        <v>0.14099999999999999</v>
      </c>
      <c r="J715">
        <v>207137.10921356003</v>
      </c>
      <c r="K715">
        <v>415125.0218532345</v>
      </c>
      <c r="L715">
        <v>1176552.9780402808</v>
      </c>
      <c r="M715">
        <v>1176552.9780402812</v>
      </c>
      <c r="N715">
        <v>17205.521879855776</v>
      </c>
      <c r="O715">
        <v>605056.60918693885</v>
      </c>
      <c r="P715">
        <v>0</v>
      </c>
      <c r="Q715">
        <v>0</v>
      </c>
      <c r="R715">
        <v>0</v>
      </c>
      <c r="S715">
        <v>15079.335565167161</v>
      </c>
      <c r="T715">
        <v>2126.1863146885694</v>
      </c>
      <c r="U715">
        <v>25.811799999999998</v>
      </c>
      <c r="V715">
        <v>13674738.804615384</v>
      </c>
    </row>
    <row r="716" spans="1:22" x14ac:dyDescent="0.25">
      <c r="A716" t="s">
        <v>341</v>
      </c>
      <c r="B716" t="s">
        <v>5</v>
      </c>
      <c r="C716">
        <v>0.105225921488091</v>
      </c>
      <c r="D716">
        <v>1.1810000000000027E-2</v>
      </c>
      <c r="E716">
        <v>9.3415921488091205E-2</v>
      </c>
      <c r="F716">
        <v>3.5163980372022847E-2</v>
      </c>
      <c r="G716">
        <v>7.006194111606856E-2</v>
      </c>
      <c r="H716">
        <v>0.17499999999999946</v>
      </c>
      <c r="I716">
        <v>0.14099999999999924</v>
      </c>
      <c r="J716">
        <v>2471890.1600483144</v>
      </c>
      <c r="K716">
        <v>5237037.372724398</v>
      </c>
      <c r="L716">
        <v>14250815.775098838</v>
      </c>
      <c r="M716">
        <v>14250815.775098838</v>
      </c>
      <c r="N716">
        <v>365074.08576859534</v>
      </c>
      <c r="O716">
        <v>7343853.4470041171</v>
      </c>
      <c r="P716">
        <v>120408.23980463493</v>
      </c>
      <c r="Q716">
        <v>15003.14976368739</v>
      </c>
      <c r="R716">
        <v>19093.005929133436</v>
      </c>
      <c r="S716">
        <v>184548.37008863789</v>
      </c>
      <c r="T716">
        <v>26021.320182497948</v>
      </c>
      <c r="U716">
        <v>263.00360000000006</v>
      </c>
      <c r="V716">
        <v>163530272.22870189</v>
      </c>
    </row>
    <row r="717" spans="1:22" x14ac:dyDescent="0.25">
      <c r="A717" t="s">
        <v>341</v>
      </c>
      <c r="B717" t="s">
        <v>6</v>
      </c>
      <c r="C717">
        <v>5.9041008319166075E-2</v>
      </c>
      <c r="D717">
        <v>1.1809999999999994E-2</v>
      </c>
      <c r="E717">
        <v>4.7231008319166087E-2</v>
      </c>
      <c r="F717">
        <v>2.3617752079791512E-2</v>
      </c>
      <c r="G717">
        <v>3.5423256239374583E-2</v>
      </c>
      <c r="H717">
        <v>0.17499999999999996</v>
      </c>
      <c r="I717">
        <v>0.14100000000000001</v>
      </c>
      <c r="J717">
        <v>215747.78813541375</v>
      </c>
      <c r="K717">
        <v>223204.1410685454</v>
      </c>
      <c r="L717">
        <v>604285.76039505424</v>
      </c>
      <c r="M717">
        <v>604285.76039505389</v>
      </c>
      <c r="N717">
        <v>16331.66570264555</v>
      </c>
      <c r="O717">
        <v>422620.26350131369</v>
      </c>
      <c r="P717">
        <v>5684.9498054283722</v>
      </c>
      <c r="Q717">
        <v>812.9478221762572</v>
      </c>
      <c r="R717">
        <v>916.20356549225266</v>
      </c>
      <c r="S717">
        <v>7815.5692458796157</v>
      </c>
      <c r="T717">
        <v>1101.9952636690255</v>
      </c>
      <c r="U717">
        <v>21.667299999999997</v>
      </c>
      <c r="V717">
        <v>14246393.266153846</v>
      </c>
    </row>
    <row r="718" spans="1:22" x14ac:dyDescent="0.25">
      <c r="A718" t="s">
        <v>341</v>
      </c>
      <c r="B718" t="s">
        <v>7</v>
      </c>
      <c r="C718">
        <v>0.10787914854536125</v>
      </c>
      <c r="D718">
        <v>1.1809999999999996E-2</v>
      </c>
      <c r="E718">
        <v>9.6069148545361263E-2</v>
      </c>
      <c r="F718">
        <v>3.582728713634032E-2</v>
      </c>
      <c r="G718">
        <v>7.2051861409020965E-2</v>
      </c>
      <c r="H718">
        <v>0.17499999999999996</v>
      </c>
      <c r="I718">
        <v>0.14100000000000001</v>
      </c>
      <c r="J718">
        <v>137191.86483715966</v>
      </c>
      <c r="K718">
        <v>291963.48568412743</v>
      </c>
      <c r="L718">
        <v>808435.13021113933</v>
      </c>
      <c r="M718">
        <v>808435.13021113921</v>
      </c>
      <c r="N718">
        <v>16863.831710310711</v>
      </c>
      <c r="O718">
        <v>412291.5188109763</v>
      </c>
      <c r="P718">
        <v>3815.1506874182141</v>
      </c>
      <c r="Q718">
        <v>457.8180824901857</v>
      </c>
      <c r="R718">
        <v>602.48859655708429</v>
      </c>
      <c r="S718">
        <v>10506.901265420891</v>
      </c>
      <c r="T718">
        <v>1481.4730784243459</v>
      </c>
      <c r="U718">
        <v>15.2227</v>
      </c>
      <c r="V718">
        <v>9090228.3869230784</v>
      </c>
    </row>
    <row r="719" spans="1:22" x14ac:dyDescent="0.25">
      <c r="A719" t="s">
        <v>342</v>
      </c>
      <c r="B719" t="s">
        <v>1</v>
      </c>
      <c r="C719">
        <v>9.5345085033023594E-2</v>
      </c>
      <c r="D719">
        <v>1.1809999999999989E-2</v>
      </c>
      <c r="E719">
        <v>8.3535085033023454E-2</v>
      </c>
      <c r="F719">
        <v>3.2693771258255892E-2</v>
      </c>
      <c r="G719">
        <v>6.2651313774767584E-2</v>
      </c>
      <c r="H719">
        <v>0.17499999999999891</v>
      </c>
      <c r="I719">
        <v>0.14099999999999899</v>
      </c>
      <c r="J719">
        <v>3825279.3558731098</v>
      </c>
      <c r="K719">
        <v>7197635.0944973482</v>
      </c>
      <c r="L719">
        <v>19346008.649560731</v>
      </c>
      <c r="M719">
        <v>19346008.649560723</v>
      </c>
      <c r="N719">
        <v>561724.15848280676</v>
      </c>
      <c r="O719">
        <v>10461190.291887626</v>
      </c>
      <c r="P719">
        <v>215028.31472594317</v>
      </c>
      <c r="Q719">
        <v>26935.429355213615</v>
      </c>
      <c r="R719">
        <v>34116.887915443112</v>
      </c>
      <c r="S719">
        <v>250344.89613166175</v>
      </c>
      <c r="T719">
        <v>35298.630354564368</v>
      </c>
      <c r="U719">
        <v>425.00098928996221</v>
      </c>
      <c r="V719">
        <v>252784789.29949176</v>
      </c>
    </row>
    <row r="720" spans="1:22" x14ac:dyDescent="0.25">
      <c r="A720" t="s">
        <v>342</v>
      </c>
      <c r="B720" t="s">
        <v>2</v>
      </c>
      <c r="C720">
        <v>5.0975014839222108E-2</v>
      </c>
      <c r="D720">
        <v>1.1809999999999992E-2</v>
      </c>
      <c r="E720">
        <v>3.9165014839222134E-2</v>
      </c>
      <c r="F720">
        <v>2.1601253709805521E-2</v>
      </c>
      <c r="G720">
        <v>2.9373761129416594E-2</v>
      </c>
      <c r="H720">
        <v>0.17499999999999993</v>
      </c>
      <c r="I720">
        <v>0.14100000000000001</v>
      </c>
      <c r="J720">
        <v>310806.15607190144</v>
      </c>
      <c r="K720">
        <v>350497.61416389211</v>
      </c>
      <c r="L720">
        <v>637582.73054852232</v>
      </c>
      <c r="M720">
        <v>637582.73054852267</v>
      </c>
      <c r="N720">
        <v>103477.52798578853</v>
      </c>
      <c r="O720">
        <v>557826.24225000502</v>
      </c>
      <c r="P720">
        <v>72908.428927996734</v>
      </c>
      <c r="Q720">
        <v>9328.1633939447875</v>
      </c>
      <c r="R720">
        <v>11595.359517393754</v>
      </c>
      <c r="S720">
        <v>8453.6162545601437</v>
      </c>
      <c r="T720">
        <v>1191.9598918929801</v>
      </c>
      <c r="U720">
        <v>28.779699999999998</v>
      </c>
      <c r="V720">
        <v>20449899.557692301</v>
      </c>
    </row>
    <row r="721" spans="1:22" x14ac:dyDescent="0.25">
      <c r="A721" t="s">
        <v>342</v>
      </c>
      <c r="B721" t="s">
        <v>3</v>
      </c>
      <c r="C721">
        <v>7.875582518018924E-2</v>
      </c>
      <c r="D721">
        <v>1.1810000000000031E-2</v>
      </c>
      <c r="E721">
        <v>6.6945825180189211E-2</v>
      </c>
      <c r="F721">
        <v>2.85464562950473E-2</v>
      </c>
      <c r="G721">
        <v>5.0209368885141929E-2</v>
      </c>
      <c r="H721">
        <v>0.17500000000000029</v>
      </c>
      <c r="I721">
        <v>0.14099999999999957</v>
      </c>
      <c r="J721">
        <v>1370793.7153689403</v>
      </c>
      <c r="K721">
        <v>2072139.809927996</v>
      </c>
      <c r="L721">
        <v>5563051.646646495</v>
      </c>
      <c r="M721">
        <v>5563051.6466464931</v>
      </c>
      <c r="N721">
        <v>163341.94578437693</v>
      </c>
      <c r="O721">
        <v>3279591.5795125617</v>
      </c>
      <c r="P721">
        <v>63165.940078505751</v>
      </c>
      <c r="Q721">
        <v>7607.453335671792</v>
      </c>
      <c r="R721">
        <v>9979.0484713990336</v>
      </c>
      <c r="S721">
        <v>72383.43899982312</v>
      </c>
      <c r="T721">
        <v>10206.064898975053</v>
      </c>
      <c r="U721">
        <v>154.3663</v>
      </c>
      <c r="V721">
        <v>90678886.348461553</v>
      </c>
    </row>
    <row r="722" spans="1:22" x14ac:dyDescent="0.25">
      <c r="A722" t="s">
        <v>342</v>
      </c>
      <c r="B722" t="s">
        <v>4</v>
      </c>
      <c r="C722">
        <v>0.10232378680155245</v>
      </c>
      <c r="D722">
        <v>1.1809999999999992E-2</v>
      </c>
      <c r="E722">
        <v>9.0513786801552421E-2</v>
      </c>
      <c r="F722">
        <v>3.443844670038812E-2</v>
      </c>
      <c r="G722">
        <v>6.7885340101164343E-2</v>
      </c>
      <c r="H722">
        <v>0.17500000000000013</v>
      </c>
      <c r="I722">
        <v>0.14099999999999999</v>
      </c>
      <c r="J722">
        <v>462717.96415692731</v>
      </c>
      <c r="K722">
        <v>932377.64078981406</v>
      </c>
      <c r="L722">
        <v>2633045.0132392608</v>
      </c>
      <c r="M722">
        <v>2633045.0132392617</v>
      </c>
      <c r="N722">
        <v>41021.977282545529</v>
      </c>
      <c r="O722">
        <v>1354073.6276641965</v>
      </c>
      <c r="P722">
        <v>1763.0497749255915</v>
      </c>
      <c r="Q722">
        <v>224.43094203351814</v>
      </c>
      <c r="R722">
        <v>280.23478109123448</v>
      </c>
      <c r="S722">
        <v>33965.172466691751</v>
      </c>
      <c r="T722">
        <v>4789.0893178035349</v>
      </c>
      <c r="U722">
        <v>60.454899999999995</v>
      </c>
      <c r="V722">
        <v>30625485.042500004</v>
      </c>
    </row>
    <row r="723" spans="1:22" x14ac:dyDescent="0.25">
      <c r="A723" t="s">
        <v>342</v>
      </c>
      <c r="B723" t="s">
        <v>5</v>
      </c>
      <c r="C723">
        <v>0.12210602057280222</v>
      </c>
      <c r="D723">
        <v>1.1810000000000024E-2</v>
      </c>
      <c r="E723">
        <v>0.11029602057280245</v>
      </c>
      <c r="F723">
        <v>3.9384005143200597E-2</v>
      </c>
      <c r="G723">
        <v>8.2722015429601684E-2</v>
      </c>
      <c r="H723">
        <v>0.17500000000000043</v>
      </c>
      <c r="I723">
        <v>0.14099999999999974</v>
      </c>
      <c r="J723">
        <v>1438398.0532942198</v>
      </c>
      <c r="K723">
        <v>3554202.0904377117</v>
      </c>
      <c r="L723">
        <v>9759866.2178856619</v>
      </c>
      <c r="M723">
        <v>9759866.2178856507</v>
      </c>
      <c r="N723">
        <v>225685.01335686632</v>
      </c>
      <c r="O723">
        <v>4766915.1303750621</v>
      </c>
      <c r="P723">
        <v>64002.896432788912</v>
      </c>
      <c r="Q723">
        <v>7996.5286228950818</v>
      </c>
      <c r="R723">
        <v>10151.91893285144</v>
      </c>
      <c r="S723">
        <v>125796.37981448729</v>
      </c>
      <c r="T723">
        <v>17737.289553842693</v>
      </c>
      <c r="U723">
        <v>156.27948928996193</v>
      </c>
      <c r="V723">
        <v>95033707.714684084</v>
      </c>
    </row>
    <row r="724" spans="1:22" x14ac:dyDescent="0.25">
      <c r="A724" t="s">
        <v>342</v>
      </c>
      <c r="B724" t="s">
        <v>6</v>
      </c>
      <c r="C724">
        <v>6.2652983576093349E-2</v>
      </c>
      <c r="D724">
        <v>1.1809999999999994E-2</v>
      </c>
      <c r="E724">
        <v>5.0842983576093362E-2</v>
      </c>
      <c r="F724">
        <v>2.4520745894023331E-2</v>
      </c>
      <c r="G724">
        <v>3.8132237682069997E-2</v>
      </c>
      <c r="H724">
        <v>0.17499999999999993</v>
      </c>
      <c r="I724">
        <v>0.14100000000000001</v>
      </c>
      <c r="J724">
        <v>158579.85470517565</v>
      </c>
      <c r="K724">
        <v>180709.655445963</v>
      </c>
      <c r="L724">
        <v>466887.94317470241</v>
      </c>
      <c r="M724">
        <v>466887.94317470235</v>
      </c>
      <c r="N724">
        <v>18810.255790796655</v>
      </c>
      <c r="O724">
        <v>320479.25436034205</v>
      </c>
      <c r="P724">
        <v>9129.0261177560533</v>
      </c>
      <c r="Q724">
        <v>1291.7762533920206</v>
      </c>
      <c r="R724">
        <v>1469.3331343318782</v>
      </c>
      <c r="S724">
        <v>6064.9608109699802</v>
      </c>
      <c r="T724">
        <v>855.15947434676696</v>
      </c>
      <c r="U724">
        <v>16.720600000000001</v>
      </c>
      <c r="V724">
        <v>10445115.847692307</v>
      </c>
    </row>
    <row r="725" spans="1:22" x14ac:dyDescent="0.25">
      <c r="A725" t="s">
        <v>342</v>
      </c>
      <c r="B725" t="s">
        <v>7</v>
      </c>
      <c r="U725">
        <v>8.4</v>
      </c>
    </row>
    <row r="726" spans="1:22" x14ac:dyDescent="0.25">
      <c r="A726" t="s">
        <v>343</v>
      </c>
      <c r="B726" t="s">
        <v>1</v>
      </c>
      <c r="C726">
        <v>0.10020321213430457</v>
      </c>
      <c r="D726">
        <v>1.1810000000000048E-2</v>
      </c>
      <c r="E726">
        <v>8.8393212134304844E-2</v>
      </c>
      <c r="F726">
        <v>3.3908303033576156E-2</v>
      </c>
      <c r="G726">
        <v>6.6294909100728619E-2</v>
      </c>
      <c r="H726">
        <v>0.17499999999999932</v>
      </c>
      <c r="I726">
        <v>0.14099999999999929</v>
      </c>
      <c r="J726">
        <v>2454366.7715682457</v>
      </c>
      <c r="K726">
        <v>4949108.174279266</v>
      </c>
      <c r="L726">
        <v>13197533.548508251</v>
      </c>
      <c r="M726">
        <v>13197533.548508245</v>
      </c>
      <c r="N726">
        <v>412447.7435823828</v>
      </c>
      <c r="O726">
        <v>6991027.2022651257</v>
      </c>
      <c r="P726">
        <v>169664.24743272483</v>
      </c>
      <c r="Q726">
        <v>20635.676698503379</v>
      </c>
      <c r="R726">
        <v>26832.289302503181</v>
      </c>
      <c r="S726">
        <v>171179.25516972618</v>
      </c>
      <c r="T726">
        <v>24136.274978931368</v>
      </c>
      <c r="U726">
        <v>274.31875801104962</v>
      </c>
      <c r="V726">
        <v>162217751.81807709</v>
      </c>
    </row>
    <row r="727" spans="1:22" x14ac:dyDescent="0.25">
      <c r="A727" t="s">
        <v>343</v>
      </c>
      <c r="B727" t="s">
        <v>2</v>
      </c>
      <c r="C727">
        <v>7.7041847895326199E-2</v>
      </c>
      <c r="D727">
        <v>1.1809999999999998E-2</v>
      </c>
      <c r="E727">
        <v>6.5231847895326198E-2</v>
      </c>
      <c r="F727">
        <v>2.8117961973831547E-2</v>
      </c>
      <c r="G727">
        <v>4.8923885921494645E-2</v>
      </c>
      <c r="H727">
        <v>0.17499999999999996</v>
      </c>
      <c r="I727">
        <v>0.14099999999999999</v>
      </c>
      <c r="J727">
        <v>152737.06560290483</v>
      </c>
      <c r="K727">
        <v>299281.94907713664</v>
      </c>
      <c r="L727">
        <v>540516.91790341411</v>
      </c>
      <c r="M727">
        <v>540516.91790341423</v>
      </c>
      <c r="N727">
        <v>89332.232331998937</v>
      </c>
      <c r="O727">
        <v>362686.78234804253</v>
      </c>
      <c r="P727">
        <v>63403.624263441088</v>
      </c>
      <c r="Q727">
        <v>7608.4349116129306</v>
      </c>
      <c r="R727">
        <v>10012.700343682614</v>
      </c>
      <c r="S727">
        <v>7280.8701255586093</v>
      </c>
      <c r="T727">
        <v>1026.6026877037639</v>
      </c>
      <c r="U727">
        <v>14.035958011049726</v>
      </c>
      <c r="V727">
        <v>10090938.064615386</v>
      </c>
    </row>
    <row r="728" spans="1:22" x14ac:dyDescent="0.25">
      <c r="A728" t="s">
        <v>343</v>
      </c>
      <c r="B728" t="s">
        <v>3</v>
      </c>
      <c r="C728">
        <v>7.7211862314702617E-2</v>
      </c>
      <c r="D728">
        <v>1.1809999999999996E-2</v>
      </c>
      <c r="E728">
        <v>6.5401862314702727E-2</v>
      </c>
      <c r="F728">
        <v>2.8160465578675676E-2</v>
      </c>
      <c r="G728">
        <v>4.9051396736027014E-2</v>
      </c>
      <c r="H728">
        <v>0.17500000000000018</v>
      </c>
      <c r="I728">
        <v>0.14099999999999999</v>
      </c>
      <c r="J728">
        <v>746233.40582434926</v>
      </c>
      <c r="K728">
        <v>1126619.3669125594</v>
      </c>
      <c r="L728">
        <v>2966522.1616861289</v>
      </c>
      <c r="M728">
        <v>2966522.161686128</v>
      </c>
      <c r="N728">
        <v>103333.9847628884</v>
      </c>
      <c r="O728">
        <v>1769518.7879740202</v>
      </c>
      <c r="P728">
        <v>46130.051204665404</v>
      </c>
      <c r="Q728">
        <v>5684.4480155266756</v>
      </c>
      <c r="R728">
        <v>7305.844390047082</v>
      </c>
      <c r="S728">
        <v>38749.904603548144</v>
      </c>
      <c r="T728">
        <v>5463.7365491002893</v>
      </c>
      <c r="U728">
        <v>83.298300000000012</v>
      </c>
      <c r="V728">
        <v>49333523.312692292</v>
      </c>
    </row>
    <row r="729" spans="1:22" x14ac:dyDescent="0.25">
      <c r="A729" t="s">
        <v>343</v>
      </c>
      <c r="B729" t="s">
        <v>4</v>
      </c>
      <c r="C729">
        <v>9.5079592549787359E-2</v>
      </c>
      <c r="D729">
        <v>1.1809999999999991E-2</v>
      </c>
      <c r="E729">
        <v>8.3269592549787302E-2</v>
      </c>
      <c r="F729">
        <v>3.2627398137446847E-2</v>
      </c>
      <c r="G729">
        <v>6.2452194412340463E-2</v>
      </c>
      <c r="H729">
        <v>0.17499999999999985</v>
      </c>
      <c r="I729">
        <v>0.14099999999999996</v>
      </c>
      <c r="J729">
        <v>295522.60381032561</v>
      </c>
      <c r="K729">
        <v>541415.29242753983</v>
      </c>
      <c r="L729">
        <v>1516958.2932953357</v>
      </c>
      <c r="M729">
        <v>1516958.2932953367</v>
      </c>
      <c r="N729">
        <v>26821.895996820997</v>
      </c>
      <c r="O729">
        <v>810116.00024104468</v>
      </c>
      <c r="P729">
        <v>3488.6540171812467</v>
      </c>
      <c r="Q729">
        <v>418.63848206174958</v>
      </c>
      <c r="R729">
        <v>550.92824239326239</v>
      </c>
      <c r="S729">
        <v>19600.06595546431</v>
      </c>
      <c r="T729">
        <v>2763.6092997204678</v>
      </c>
      <c r="U729">
        <v>36.339700000000008</v>
      </c>
      <c r="V729">
        <v>19561617.966346163</v>
      </c>
    </row>
    <row r="730" spans="1:22" x14ac:dyDescent="0.25">
      <c r="A730" t="s">
        <v>343</v>
      </c>
      <c r="B730" t="s">
        <v>5</v>
      </c>
      <c r="C730">
        <v>0.12276134534798511</v>
      </c>
      <c r="D730">
        <v>1.1810000000000022E-2</v>
      </c>
      <c r="E730">
        <v>0.11095134534798506</v>
      </c>
      <c r="F730">
        <v>3.9547836336996323E-2</v>
      </c>
      <c r="G730">
        <v>8.3213509010988868E-2</v>
      </c>
      <c r="H730">
        <v>0.17500000000000027</v>
      </c>
      <c r="I730">
        <v>0.14099999999999985</v>
      </c>
      <c r="J730">
        <v>1133947.4844076885</v>
      </c>
      <c r="K730">
        <v>2817695.1371519445</v>
      </c>
      <c r="L730">
        <v>7731615.672472761</v>
      </c>
      <c r="M730">
        <v>7731615.672472761</v>
      </c>
      <c r="N730">
        <v>180367.43474576576</v>
      </c>
      <c r="O730">
        <v>3771275.1868138658</v>
      </c>
      <c r="P730">
        <v>51972.217788088856</v>
      </c>
      <c r="Q730">
        <v>6256.3881665152248</v>
      </c>
      <c r="R730">
        <v>8210.2334395991729</v>
      </c>
      <c r="S730">
        <v>99849.776819950115</v>
      </c>
      <c r="T730">
        <v>14078.818531612947</v>
      </c>
      <c r="U730">
        <v>126.62849999999997</v>
      </c>
      <c r="V730">
        <v>74943312.991730765</v>
      </c>
    </row>
    <row r="731" spans="1:22" x14ac:dyDescent="0.25">
      <c r="A731" t="s">
        <v>343</v>
      </c>
      <c r="B731" t="s">
        <v>6</v>
      </c>
      <c r="U731">
        <v>7.4500000000000011</v>
      </c>
    </row>
    <row r="732" spans="1:22" x14ac:dyDescent="0.25">
      <c r="A732" t="s">
        <v>343</v>
      </c>
      <c r="B732" t="s">
        <v>7</v>
      </c>
      <c r="U732">
        <v>6.5662999999999991</v>
      </c>
    </row>
    <row r="733" spans="1:22" x14ac:dyDescent="0.25">
      <c r="A733" t="s">
        <v>344</v>
      </c>
      <c r="B733" t="s">
        <v>1</v>
      </c>
      <c r="C733">
        <v>9.6993070423944075E-2</v>
      </c>
      <c r="D733">
        <v>1.1809999999999926E-2</v>
      </c>
      <c r="E733">
        <v>8.5183070423943477E-2</v>
      </c>
      <c r="F733">
        <v>3.3105767605986401E-2</v>
      </c>
      <c r="G733">
        <v>6.3887302817957736E-2</v>
      </c>
      <c r="H733">
        <v>0.17500000000000165</v>
      </c>
      <c r="I733">
        <v>0.14100000000000229</v>
      </c>
      <c r="J733">
        <v>27254770.059578039</v>
      </c>
      <c r="K733">
        <v>52694876.840823434</v>
      </c>
      <c r="L733">
        <v>142618428.52451563</v>
      </c>
      <c r="M733">
        <v>142618428.52451557</v>
      </c>
      <c r="N733">
        <v>3866550.4994890094</v>
      </c>
      <c r="O733">
        <v>76083096.400912687</v>
      </c>
      <c r="P733">
        <v>1370603.2138095717</v>
      </c>
      <c r="Q733">
        <v>171416.15993960586</v>
      </c>
      <c r="R733">
        <v>217424.73169863367</v>
      </c>
      <c r="S733">
        <v>1846719.0131823681</v>
      </c>
      <c r="T733">
        <v>260387.38085871437</v>
      </c>
      <c r="U733">
        <v>3070.2358576476654</v>
      </c>
      <c r="V733">
        <v>1801519016.2495248</v>
      </c>
    </row>
    <row r="734" spans="1:22" x14ac:dyDescent="0.25">
      <c r="A734" t="s">
        <v>344</v>
      </c>
      <c r="B734" t="s">
        <v>2</v>
      </c>
      <c r="C734">
        <v>8.1293686259290079E-2</v>
      </c>
      <c r="D734">
        <v>1.1810000000000017E-2</v>
      </c>
      <c r="E734">
        <v>6.9483686259289884E-2</v>
      </c>
      <c r="F734">
        <v>2.918092156482251E-2</v>
      </c>
      <c r="G734">
        <v>5.2112764694467427E-2</v>
      </c>
      <c r="H734">
        <v>0.17500000000000035</v>
      </c>
      <c r="I734">
        <v>0.14099999999999999</v>
      </c>
      <c r="J734">
        <v>1200593.0197949647</v>
      </c>
      <c r="K734">
        <v>2393632.1220359188</v>
      </c>
      <c r="L734">
        <v>4530605.7349067973</v>
      </c>
      <c r="M734">
        <v>4530605.7349067973</v>
      </c>
      <c r="N734">
        <v>662572.65780023951</v>
      </c>
      <c r="O734">
        <v>2931652.4840306435</v>
      </c>
      <c r="P734">
        <v>461560.19178403082</v>
      </c>
      <c r="Q734">
        <v>59039.373325005545</v>
      </c>
      <c r="R734">
        <v>73404.538680374128</v>
      </c>
      <c r="S734">
        <v>60095.139360936977</v>
      </c>
      <c r="T734">
        <v>8473.41464989212</v>
      </c>
      <c r="U734">
        <v>112.18459999999999</v>
      </c>
      <c r="V734">
        <v>79153625.91230768</v>
      </c>
    </row>
    <row r="735" spans="1:22" x14ac:dyDescent="0.25">
      <c r="A735" t="s">
        <v>344</v>
      </c>
      <c r="B735" t="s">
        <v>3</v>
      </c>
      <c r="C735">
        <v>9.1040163019381184E-2</v>
      </c>
      <c r="D735">
        <v>1.181000000000007E-2</v>
      </c>
      <c r="E735">
        <v>7.9230163019380712E-2</v>
      </c>
      <c r="F735">
        <v>3.161754075484547E-2</v>
      </c>
      <c r="G735">
        <v>5.9422622264535603E-2</v>
      </c>
      <c r="H735">
        <v>0.17500000000000104</v>
      </c>
      <c r="I735">
        <v>0.1410000000000004</v>
      </c>
      <c r="J735">
        <v>8282034.8689672817</v>
      </c>
      <c r="K735">
        <v>14862179.965440862</v>
      </c>
      <c r="L735">
        <v>40328571.557251461</v>
      </c>
      <c r="M735">
        <v>40328571.557251476</v>
      </c>
      <c r="N735">
        <v>1064492.0847678296</v>
      </c>
      <c r="O735">
        <v>22079722.749640353</v>
      </c>
      <c r="P735">
        <v>364951.84078477073</v>
      </c>
      <c r="Q735">
        <v>44559.442790112458</v>
      </c>
      <c r="R735">
        <v>57741.090984058552</v>
      </c>
      <c r="S735">
        <v>523435.32884211082</v>
      </c>
      <c r="T735">
        <v>73804.381366737507</v>
      </c>
      <c r="U735">
        <v>925.31559999999899</v>
      </c>
      <c r="V735">
        <v>547649756.70307231</v>
      </c>
    </row>
    <row r="736" spans="1:22" x14ac:dyDescent="0.25">
      <c r="A736" t="s">
        <v>344</v>
      </c>
      <c r="B736" t="s">
        <v>4</v>
      </c>
      <c r="C736">
        <v>0.10392521930271807</v>
      </c>
      <c r="D736">
        <v>1.1810000000000015E-2</v>
      </c>
      <c r="E736">
        <v>9.211521930271778E-2</v>
      </c>
      <c r="F736">
        <v>3.4838804825679325E-2</v>
      </c>
      <c r="G736">
        <v>6.9086414477038435E-2</v>
      </c>
      <c r="H736">
        <v>0.17499999999999891</v>
      </c>
      <c r="I736">
        <v>0.14099999999999902</v>
      </c>
      <c r="J736">
        <v>2825188.300637627</v>
      </c>
      <c r="K736">
        <v>5794997.8087010691</v>
      </c>
      <c r="L736">
        <v>16203131.486731464</v>
      </c>
      <c r="M736">
        <v>16203131.486731444</v>
      </c>
      <c r="N736">
        <v>295465.48484293651</v>
      </c>
      <c r="O736">
        <v>8324720.6244957661</v>
      </c>
      <c r="P736">
        <v>44080.220778417432</v>
      </c>
      <c r="Q736">
        <v>5456.5763142242486</v>
      </c>
      <c r="R736">
        <v>6984.6883900624744</v>
      </c>
      <c r="S736">
        <v>209416.30092921699</v>
      </c>
      <c r="T736">
        <v>29527.698431019613</v>
      </c>
      <c r="U736">
        <v>367.13620000000026</v>
      </c>
      <c r="V736">
        <v>186923704.93192318</v>
      </c>
    </row>
    <row r="737" spans="1:22" x14ac:dyDescent="0.25">
      <c r="A737" t="s">
        <v>344</v>
      </c>
      <c r="B737" t="s">
        <v>5</v>
      </c>
      <c r="C737">
        <v>0.10255560207369328</v>
      </c>
      <c r="D737">
        <v>1.1810000000000126E-2</v>
      </c>
      <c r="E737">
        <v>9.0745602073692477E-2</v>
      </c>
      <c r="F737">
        <v>3.4496400518423599E-2</v>
      </c>
      <c r="G737">
        <v>6.8059201555269996E-2</v>
      </c>
      <c r="H737">
        <v>0.17500000000000199</v>
      </c>
      <c r="I737">
        <v>0.14099999999999913</v>
      </c>
      <c r="J737">
        <v>13089377.678808045</v>
      </c>
      <c r="K737">
        <v>26734418.99535675</v>
      </c>
      <c r="L737">
        <v>73804823.121651232</v>
      </c>
      <c r="M737">
        <v>73804823.121651262</v>
      </c>
      <c r="N737">
        <v>1599608.466104798</v>
      </c>
      <c r="O737">
        <v>38224188.208060101</v>
      </c>
      <c r="P737">
        <v>399054.13752567029</v>
      </c>
      <c r="Q737">
        <v>49585.560212420089</v>
      </c>
      <c r="R737">
        <v>63258.197381070779</v>
      </c>
      <c r="S737">
        <v>953295.85537741403</v>
      </c>
      <c r="T737">
        <v>134414.71560821522</v>
      </c>
      <c r="U737">
        <v>1462.3844576476574</v>
      </c>
      <c r="V737">
        <v>865149043.7668345</v>
      </c>
    </row>
    <row r="738" spans="1:22" x14ac:dyDescent="0.25">
      <c r="A738" t="s">
        <v>344</v>
      </c>
      <c r="B738" t="s">
        <v>6</v>
      </c>
      <c r="C738">
        <v>7.3710902472383363E-2</v>
      </c>
      <c r="D738">
        <v>1.1810000000000031E-2</v>
      </c>
      <c r="E738">
        <v>6.1900902472383272E-2</v>
      </c>
      <c r="F738">
        <v>2.7285225618095845E-2</v>
      </c>
      <c r="G738">
        <v>4.642567685428748E-2</v>
      </c>
      <c r="H738">
        <v>0.17500000000000041</v>
      </c>
      <c r="I738">
        <v>0.14099999999999971</v>
      </c>
      <c r="J738">
        <v>1262139.4293668843</v>
      </c>
      <c r="K738">
        <v>1778720.1095366094</v>
      </c>
      <c r="L738">
        <v>4796873.9189554593</v>
      </c>
      <c r="M738">
        <v>4796873.9189554648</v>
      </c>
      <c r="N738">
        <v>134821.60241359286</v>
      </c>
      <c r="O738">
        <v>2906037.936489902</v>
      </c>
      <c r="P738">
        <v>49800.502877737803</v>
      </c>
      <c r="Q738">
        <v>6158.786648351399</v>
      </c>
      <c r="R738">
        <v>7890.259823178576</v>
      </c>
      <c r="S738">
        <v>62201.624070398037</v>
      </c>
      <c r="T738">
        <v>8770.4289939261198</v>
      </c>
      <c r="U738">
        <v>137.53629999999998</v>
      </c>
      <c r="V738">
        <v>83355546.124615401</v>
      </c>
    </row>
    <row r="739" spans="1:22" x14ac:dyDescent="0.25">
      <c r="A739" t="s">
        <v>344</v>
      </c>
      <c r="B739" t="s">
        <v>7</v>
      </c>
      <c r="C739">
        <v>9.3827475316857714E-2</v>
      </c>
      <c r="D739">
        <v>1.1809999999999987E-2</v>
      </c>
      <c r="E739">
        <v>8.2017475316857824E-2</v>
      </c>
      <c r="F739">
        <v>3.2314368829214415E-2</v>
      </c>
      <c r="G739">
        <v>6.151310648764334E-2</v>
      </c>
      <c r="H739">
        <v>0.17500000000000007</v>
      </c>
      <c r="I739">
        <v>0.14099999999999996</v>
      </c>
      <c r="J739">
        <v>595436.76200330339</v>
      </c>
      <c r="K739">
        <v>1130927.8397523209</v>
      </c>
      <c r="L739">
        <v>2954422.7050188021</v>
      </c>
      <c r="M739">
        <v>2954422.7050188025</v>
      </c>
      <c r="N739">
        <v>109590.20355953998</v>
      </c>
      <c r="O739">
        <v>1616774.3981960849</v>
      </c>
      <c r="P739">
        <v>51156.320058942561</v>
      </c>
      <c r="Q739">
        <v>6616.4206494920654</v>
      </c>
      <c r="R739">
        <v>8145.9564398892826</v>
      </c>
      <c r="S739">
        <v>38274.764602292693</v>
      </c>
      <c r="T739">
        <v>5396.7418089232679</v>
      </c>
      <c r="U739">
        <v>65.678700000000021</v>
      </c>
      <c r="V739">
        <v>39287338.81076923</v>
      </c>
    </row>
    <row r="740" spans="1:22" x14ac:dyDescent="0.25">
      <c r="A740" t="s">
        <v>345</v>
      </c>
      <c r="B740" t="s">
        <v>1</v>
      </c>
      <c r="C740">
        <v>8.6402404681009792E-2</v>
      </c>
      <c r="D740">
        <v>1.1809999999999909E-2</v>
      </c>
      <c r="E740">
        <v>7.4592404681010194E-2</v>
      </c>
      <c r="F740">
        <v>3.0458101170252425E-2</v>
      </c>
      <c r="G740">
        <v>5.5944303510757375E-2</v>
      </c>
      <c r="H740">
        <v>0.17499999999999852</v>
      </c>
      <c r="I740">
        <v>0.14099999999999951</v>
      </c>
      <c r="J740">
        <v>5199690.6300837472</v>
      </c>
      <c r="K740">
        <v>8662850.4152015671</v>
      </c>
      <c r="L740">
        <v>23555273.508757047</v>
      </c>
      <c r="M740">
        <v>23555273.508757051</v>
      </c>
      <c r="N740">
        <v>608319.43421192281</v>
      </c>
      <c r="O740">
        <v>13254221.611073397</v>
      </c>
      <c r="P740">
        <v>203983.82276046314</v>
      </c>
      <c r="Q740">
        <v>24949.262207100441</v>
      </c>
      <c r="R740">
        <v>32279.564980426465</v>
      </c>
      <c r="S740">
        <v>304212.78200169001</v>
      </c>
      <c r="T740">
        <v>42894.002262238311</v>
      </c>
      <c r="U740">
        <v>565.30900000000065</v>
      </c>
      <c r="V740">
        <v>343569764.11530042</v>
      </c>
    </row>
    <row r="741" spans="1:22" x14ac:dyDescent="0.25">
      <c r="A741" t="s">
        <v>345</v>
      </c>
      <c r="B741" t="s">
        <v>2</v>
      </c>
      <c r="C741">
        <v>5.1724418507193684E-2</v>
      </c>
      <c r="D741">
        <v>1.1809999999999992E-2</v>
      </c>
      <c r="E741">
        <v>3.9914418507193648E-2</v>
      </c>
      <c r="F741">
        <v>2.1788604626798418E-2</v>
      </c>
      <c r="G741">
        <v>2.9935813880395259E-2</v>
      </c>
      <c r="H741">
        <v>0.17499999999999993</v>
      </c>
      <c r="I741">
        <v>0.14100000000000001</v>
      </c>
      <c r="J741">
        <v>352535.72438646731</v>
      </c>
      <c r="K741">
        <v>385563.0080221371</v>
      </c>
      <c r="L741">
        <v>733743.46317166416</v>
      </c>
      <c r="M741">
        <v>733743.46317166428</v>
      </c>
      <c r="N741">
        <v>105736.39022368682</v>
      </c>
      <c r="O741">
        <v>632362.34218491765</v>
      </c>
      <c r="P741">
        <v>73737.85597191978</v>
      </c>
      <c r="Q741">
        <v>9204.4077506814137</v>
      </c>
      <c r="R741">
        <v>11694.859184886767</v>
      </c>
      <c r="S741">
        <v>9727.6663595081536</v>
      </c>
      <c r="T741">
        <v>1371.6009566906498</v>
      </c>
      <c r="U741">
        <v>32.838799999999999</v>
      </c>
      <c r="V741">
        <v>23278340.032692309</v>
      </c>
    </row>
    <row r="742" spans="1:22" x14ac:dyDescent="0.25">
      <c r="A742" t="s">
        <v>345</v>
      </c>
      <c r="B742" t="s">
        <v>3</v>
      </c>
      <c r="C742">
        <v>7.6426831695061453E-2</v>
      </c>
      <c r="D742">
        <v>1.1810000000000031E-2</v>
      </c>
      <c r="E742">
        <v>6.4616831695061369E-2</v>
      </c>
      <c r="F742">
        <v>2.7964207923765336E-2</v>
      </c>
      <c r="G742">
        <v>4.8462623771296037E-2</v>
      </c>
      <c r="H742">
        <v>0.17500000000000038</v>
      </c>
      <c r="I742">
        <v>0.1409999999999996</v>
      </c>
      <c r="J742">
        <v>1518438.3697237466</v>
      </c>
      <c r="K742">
        <v>2192426.167595611</v>
      </c>
      <c r="L742">
        <v>6018882.8940995838</v>
      </c>
      <c r="M742">
        <v>6018882.8940995941</v>
      </c>
      <c r="N742">
        <v>139598.90217181155</v>
      </c>
      <c r="O742">
        <v>3571265.635147546</v>
      </c>
      <c r="P742">
        <v>39841.457632610654</v>
      </c>
      <c r="Q742">
        <v>4821.2824419036333</v>
      </c>
      <c r="R742">
        <v>6297.4463505065141</v>
      </c>
      <c r="S742">
        <v>77685.114589650737</v>
      </c>
      <c r="T742">
        <v>10953.601157140756</v>
      </c>
      <c r="U742">
        <v>165.56679999999994</v>
      </c>
      <c r="V742">
        <v>100320731.92470768</v>
      </c>
    </row>
    <row r="743" spans="1:22" x14ac:dyDescent="0.25">
      <c r="A743" t="s">
        <v>345</v>
      </c>
      <c r="B743" t="s">
        <v>4</v>
      </c>
      <c r="C743">
        <v>8.7962004964481463E-2</v>
      </c>
      <c r="D743">
        <v>1.1809999999999998E-2</v>
      </c>
      <c r="E743">
        <v>7.6152004964481379E-2</v>
      </c>
      <c r="F743">
        <v>3.0848001241120356E-2</v>
      </c>
      <c r="G743">
        <v>5.7114003723360993E-2</v>
      </c>
      <c r="H743">
        <v>0.17500000000000021</v>
      </c>
      <c r="I743">
        <v>0.14099999999999996</v>
      </c>
      <c r="J743">
        <v>582007.70402608009</v>
      </c>
      <c r="K743">
        <v>978075.69245517883</v>
      </c>
      <c r="L743">
        <v>2750007.6961671021</v>
      </c>
      <c r="M743">
        <v>2750007.6961671021</v>
      </c>
      <c r="N743">
        <v>46054.845299609471</v>
      </c>
      <c r="O743">
        <v>1514028.5511816505</v>
      </c>
      <c r="P743">
        <v>4287.2742303941495</v>
      </c>
      <c r="Q743">
        <v>514.47290764729792</v>
      </c>
      <c r="R743">
        <v>677.04634646384397</v>
      </c>
      <c r="S743">
        <v>35561.83331735633</v>
      </c>
      <c r="T743">
        <v>5014.2184977472398</v>
      </c>
      <c r="U743">
        <v>73.381999999999991</v>
      </c>
      <c r="V743">
        <v>38540240.506923065</v>
      </c>
    </row>
    <row r="744" spans="1:22" x14ac:dyDescent="0.25">
      <c r="A744" t="s">
        <v>345</v>
      </c>
      <c r="B744" t="s">
        <v>5</v>
      </c>
      <c r="C744">
        <v>0.10171017912886567</v>
      </c>
      <c r="D744">
        <v>1.1810000000000025E-2</v>
      </c>
      <c r="E744">
        <v>8.9900179128865512E-2</v>
      </c>
      <c r="F744">
        <v>3.4285044782216438E-2</v>
      </c>
      <c r="G744">
        <v>6.7425134346649374E-2</v>
      </c>
      <c r="H744">
        <v>0.17499999999999977</v>
      </c>
      <c r="I744">
        <v>0.14099999999999935</v>
      </c>
      <c r="J744">
        <v>2307589.7270533168</v>
      </c>
      <c r="K744">
        <v>4646575.6093509449</v>
      </c>
      <c r="L744">
        <v>12773671.475000042</v>
      </c>
      <c r="M744">
        <v>12773671.47500005</v>
      </c>
      <c r="N744">
        <v>291513.83826320805</v>
      </c>
      <c r="O744">
        <v>6662651.4981410531</v>
      </c>
      <c r="P744">
        <v>80910.706858440069</v>
      </c>
      <c r="Q744">
        <v>9779.2614105286066</v>
      </c>
      <c r="R744">
        <v>12787.285525924579</v>
      </c>
      <c r="S744">
        <v>164799.81110281203</v>
      </c>
      <c r="T744">
        <v>23236.773365496487</v>
      </c>
      <c r="U744">
        <v>248.58240000000001</v>
      </c>
      <c r="V744">
        <v>152457884.08733854</v>
      </c>
    </row>
    <row r="745" spans="1:22" x14ac:dyDescent="0.25">
      <c r="A745" t="s">
        <v>345</v>
      </c>
      <c r="B745" t="s">
        <v>6</v>
      </c>
      <c r="C745">
        <v>5.8945544817560563E-2</v>
      </c>
      <c r="D745">
        <v>1.1809999999999998E-2</v>
      </c>
      <c r="E745">
        <v>4.7135544817560576E-2</v>
      </c>
      <c r="F745">
        <v>2.3593886204390166E-2</v>
      </c>
      <c r="G745">
        <v>3.5351658613170481E-2</v>
      </c>
      <c r="H745">
        <v>0.17500000000000024</v>
      </c>
      <c r="I745">
        <v>0.14100000000000015</v>
      </c>
      <c r="J745">
        <v>335442.42683737015</v>
      </c>
      <c r="K745">
        <v>335289.22525947285</v>
      </c>
      <c r="L745">
        <v>933091.38180346345</v>
      </c>
      <c r="M745">
        <v>933091.38180346391</v>
      </c>
      <c r="N745">
        <v>18194.073493739008</v>
      </c>
      <c r="O745">
        <v>652537.57860310411</v>
      </c>
      <c r="P745">
        <v>3534.7267691564903</v>
      </c>
      <c r="Q745">
        <v>429.22154058643588</v>
      </c>
      <c r="R745">
        <v>558.91671167375262</v>
      </c>
      <c r="S745">
        <v>11981.777802210579</v>
      </c>
      <c r="T745">
        <v>1689.4306701116918</v>
      </c>
      <c r="U745">
        <v>33.703999999999972</v>
      </c>
      <c r="V745">
        <v>22121937.115076926</v>
      </c>
    </row>
    <row r="746" spans="1:22" x14ac:dyDescent="0.25">
      <c r="A746" t="s">
        <v>345</v>
      </c>
      <c r="B746" t="s">
        <v>7</v>
      </c>
      <c r="C746">
        <v>6.8255831983553908E-2</v>
      </c>
      <c r="D746">
        <v>1.1809999999999999E-2</v>
      </c>
      <c r="E746">
        <v>5.6445831983553914E-2</v>
      </c>
      <c r="F746">
        <v>2.5921457995888474E-2</v>
      </c>
      <c r="G746">
        <v>4.233437398766543E-2</v>
      </c>
      <c r="H746">
        <v>0.17499999999999996</v>
      </c>
      <c r="I746">
        <v>0.14099999999999999</v>
      </c>
      <c r="J746">
        <v>103676.6780567754</v>
      </c>
      <c r="K746">
        <v>124920.71251822148</v>
      </c>
      <c r="L746">
        <v>345876.59851518588</v>
      </c>
      <c r="M746">
        <v>345876.59851518593</v>
      </c>
      <c r="N746">
        <v>7221.3847598696593</v>
      </c>
      <c r="O746">
        <v>221376.0058151272</v>
      </c>
      <c r="P746">
        <v>1671.8012979420273</v>
      </c>
      <c r="Q746">
        <v>200.61615575304327</v>
      </c>
      <c r="R746">
        <v>264.01086097100494</v>
      </c>
      <c r="S746">
        <v>4456.5788301521143</v>
      </c>
      <c r="T746">
        <v>628.37761505144806</v>
      </c>
      <c r="U746">
        <v>11.235000000000001</v>
      </c>
      <c r="V746">
        <v>6850630.448561538</v>
      </c>
    </row>
    <row r="747" spans="1:22" x14ac:dyDescent="0.25">
      <c r="A747" t="s">
        <v>346</v>
      </c>
      <c r="B747" t="s">
        <v>1</v>
      </c>
      <c r="C747">
        <v>9.3733225397429343E-2</v>
      </c>
      <c r="D747">
        <v>1.1810000000000041E-2</v>
      </c>
      <c r="E747">
        <v>8.1923225397429286E-2</v>
      </c>
      <c r="F747">
        <v>3.2290806349357298E-2</v>
      </c>
      <c r="G747">
        <v>6.1442419048071961E-2</v>
      </c>
      <c r="H747">
        <v>0.17499999999999979</v>
      </c>
      <c r="I747">
        <v>0.14099999999999932</v>
      </c>
      <c r="J747">
        <v>2316540.5650510462</v>
      </c>
      <c r="K747">
        <v>4411657.710821447</v>
      </c>
      <c r="L747">
        <v>11580837.539851489</v>
      </c>
      <c r="M747">
        <v>11580837.53985149</v>
      </c>
      <c r="N747">
        <v>413533.89815321192</v>
      </c>
      <c r="O747">
        <v>6314664.3777192738</v>
      </c>
      <c r="P747">
        <v>189028.84679037315</v>
      </c>
      <c r="Q747">
        <v>23447.251705260442</v>
      </c>
      <c r="R747">
        <v>29959.12988788433</v>
      </c>
      <c r="S747">
        <v>149955.01294451786</v>
      </c>
      <c r="T747">
        <v>21143.656825177022</v>
      </c>
      <c r="U747">
        <v>254.02949999999987</v>
      </c>
      <c r="V747">
        <v>153035828.99576363</v>
      </c>
    </row>
    <row r="748" spans="1:22" x14ac:dyDescent="0.25">
      <c r="A748" t="s">
        <v>346</v>
      </c>
      <c r="B748" t="s">
        <v>2</v>
      </c>
      <c r="C748">
        <v>8.7007980247290437E-2</v>
      </c>
      <c r="D748">
        <v>1.1809999999999996E-2</v>
      </c>
      <c r="E748">
        <v>7.5197980247290394E-2</v>
      </c>
      <c r="F748">
        <v>3.060949506182261E-2</v>
      </c>
      <c r="G748">
        <v>5.639848518546782E-2</v>
      </c>
      <c r="H748">
        <v>0.17499999999999996</v>
      </c>
      <c r="I748">
        <v>0.14099999999999999</v>
      </c>
      <c r="J748">
        <v>217054.191065163</v>
      </c>
      <c r="K748">
        <v>461885.77976336353</v>
      </c>
      <c r="L748">
        <v>905484.9053663353</v>
      </c>
      <c r="M748">
        <v>905484.9053663353</v>
      </c>
      <c r="N748">
        <v>120043.10848093883</v>
      </c>
      <c r="O748">
        <v>558896.86234758783</v>
      </c>
      <c r="P748">
        <v>82919.439814965997</v>
      </c>
      <c r="Q748">
        <v>10309.823030855472</v>
      </c>
      <c r="R748">
        <v>13145.326061260825</v>
      </c>
      <c r="S748">
        <v>11979.421186552639</v>
      </c>
      <c r="T748">
        <v>1689.098387303922</v>
      </c>
      <c r="U748">
        <v>20.659299999999998</v>
      </c>
      <c r="V748">
        <v>14318620.62673077</v>
      </c>
    </row>
    <row r="749" spans="1:22" x14ac:dyDescent="0.25">
      <c r="A749" t="s">
        <v>346</v>
      </c>
      <c r="B749" t="s">
        <v>3</v>
      </c>
      <c r="C749">
        <v>8.8555414234729027E-2</v>
      </c>
      <c r="D749">
        <v>1.1809999999999999E-2</v>
      </c>
      <c r="E749">
        <v>7.6745414234729151E-2</v>
      </c>
      <c r="F749">
        <v>3.0996353558682247E-2</v>
      </c>
      <c r="G749">
        <v>5.7559060676046783E-2</v>
      </c>
      <c r="H749">
        <v>0.17500000000000004</v>
      </c>
      <c r="I749">
        <v>0.14099999999999993</v>
      </c>
      <c r="J749">
        <v>589512.36735993321</v>
      </c>
      <c r="K749">
        <v>1019125.6317659494</v>
      </c>
      <c r="L749">
        <v>2825365.850032195</v>
      </c>
      <c r="M749">
        <v>2825365.8500321987</v>
      </c>
      <c r="N749">
        <v>58002.76131641306</v>
      </c>
      <c r="O749">
        <v>1550635.2378094704</v>
      </c>
      <c r="P749">
        <v>12739.396634135142</v>
      </c>
      <c r="Q749">
        <v>1528.727596096217</v>
      </c>
      <c r="R749">
        <v>2011.8055164626214</v>
      </c>
      <c r="S749">
        <v>36566.898834109568</v>
      </c>
      <c r="T749">
        <v>5155.9327356094473</v>
      </c>
      <c r="U749">
        <v>66.263500000000008</v>
      </c>
      <c r="V749">
        <v>38989379.187692322</v>
      </c>
    </row>
    <row r="750" spans="1:22" x14ac:dyDescent="0.25">
      <c r="A750" t="s">
        <v>346</v>
      </c>
      <c r="B750" t="s">
        <v>4</v>
      </c>
      <c r="C750">
        <v>9.8407004488971245E-2</v>
      </c>
      <c r="D750">
        <v>1.1809999999999996E-2</v>
      </c>
      <c r="E750">
        <v>8.6597004488971285E-2</v>
      </c>
      <c r="F750">
        <v>3.3459251122242815E-2</v>
      </c>
      <c r="G750">
        <v>6.4947753366728436E-2</v>
      </c>
      <c r="H750">
        <v>0.17499999999999996</v>
      </c>
      <c r="I750">
        <v>0.14100000000000001</v>
      </c>
      <c r="J750">
        <v>185243.028790874</v>
      </c>
      <c r="K750">
        <v>357842.47548975854</v>
      </c>
      <c r="L750">
        <v>994894.22612173308</v>
      </c>
      <c r="M750">
        <v>994894.22612173308</v>
      </c>
      <c r="N750">
        <v>19658.300086885574</v>
      </c>
      <c r="O750">
        <v>523427.20419374702</v>
      </c>
      <c r="P750">
        <v>3901.7247797495074</v>
      </c>
      <c r="Q750">
        <v>468.20697356994089</v>
      </c>
      <c r="R750">
        <v>616.16037721804207</v>
      </c>
      <c r="S750">
        <v>12859.077963495276</v>
      </c>
      <c r="T750">
        <v>1813.1299928528333</v>
      </c>
      <c r="U750">
        <v>24.385399999999997</v>
      </c>
      <c r="V750">
        <v>12250436.582692305</v>
      </c>
    </row>
    <row r="751" spans="1:22" x14ac:dyDescent="0.25">
      <c r="A751" t="s">
        <v>346</v>
      </c>
      <c r="B751" t="s">
        <v>5</v>
      </c>
      <c r="C751">
        <v>9.9162314213260869E-2</v>
      </c>
      <c r="D751">
        <v>1.1809999999999996E-2</v>
      </c>
      <c r="E751">
        <v>8.7352314213260826E-2</v>
      </c>
      <c r="F751">
        <v>3.3648078553315218E-2</v>
      </c>
      <c r="G751">
        <v>6.5514235659945602E-2</v>
      </c>
      <c r="H751">
        <v>0.17500000000000029</v>
      </c>
      <c r="I751">
        <v>0.14099999999999996</v>
      </c>
      <c r="J751">
        <v>1105131.9877849522</v>
      </c>
      <c r="K751">
        <v>2220527.2887747879</v>
      </c>
      <c r="L751">
        <v>5918224.8244382506</v>
      </c>
      <c r="M751">
        <v>5918224.8244382404</v>
      </c>
      <c r="N751">
        <v>185839.26047152793</v>
      </c>
      <c r="O751">
        <v>3139820.0160882128</v>
      </c>
      <c r="P751">
        <v>77068.623874017954</v>
      </c>
      <c r="Q751">
        <v>9490.1293836337154</v>
      </c>
      <c r="R751">
        <v>12204.784209328885</v>
      </c>
      <c r="S751">
        <v>76315.269942637548</v>
      </c>
      <c r="T751">
        <v>10760.4530619119</v>
      </c>
      <c r="U751">
        <v>119.78130000000002</v>
      </c>
      <c r="V751">
        <v>72956471.870186523</v>
      </c>
    </row>
    <row r="752" spans="1:22" x14ac:dyDescent="0.25">
      <c r="A752" t="s">
        <v>346</v>
      </c>
      <c r="B752" t="s">
        <v>6</v>
      </c>
      <c r="C752">
        <v>7.2552408859092213E-2</v>
      </c>
      <c r="D752">
        <v>1.1809999999999994E-2</v>
      </c>
      <c r="E752">
        <v>6.0742408859092219E-2</v>
      </c>
      <c r="F752">
        <v>2.6995602214773054E-2</v>
      </c>
      <c r="G752">
        <v>4.5556806644319159E-2</v>
      </c>
      <c r="H752">
        <v>0.17499999999999996</v>
      </c>
      <c r="I752">
        <v>0.14099999999999999</v>
      </c>
      <c r="J752">
        <v>124569.1219676968</v>
      </c>
      <c r="K752">
        <v>171759.58352705263</v>
      </c>
      <c r="L752">
        <v>471365.9762488571</v>
      </c>
      <c r="M752">
        <v>471365.97624885733</v>
      </c>
      <c r="N752">
        <v>10978.193583075306</v>
      </c>
      <c r="O752">
        <v>285350.51191167417</v>
      </c>
      <c r="P752">
        <v>3122.1030853232651</v>
      </c>
      <c r="Q752">
        <v>374.65237023879178</v>
      </c>
      <c r="R752">
        <v>493.04251923424999</v>
      </c>
      <c r="S752">
        <v>6124.7989555468275</v>
      </c>
      <c r="T752">
        <v>863.5966527321026</v>
      </c>
      <c r="U752">
        <v>13.000000000000002</v>
      </c>
      <c r="V752">
        <v>8240895.9869230762</v>
      </c>
    </row>
    <row r="753" spans="1:22" x14ac:dyDescent="0.25">
      <c r="A753" t="s">
        <v>346</v>
      </c>
      <c r="B753" t="s">
        <v>7</v>
      </c>
      <c r="U753">
        <v>9.94</v>
      </c>
    </row>
    <row r="754" spans="1:22" x14ac:dyDescent="0.25">
      <c r="A754" t="s">
        <v>347</v>
      </c>
      <c r="B754" t="s">
        <v>1</v>
      </c>
      <c r="C754">
        <v>7.4313326997749229E-2</v>
      </c>
      <c r="D754">
        <v>1.1810000000000018E-2</v>
      </c>
      <c r="E754">
        <v>6.2503326997749131E-2</v>
      </c>
      <c r="F754">
        <v>2.7435831749437246E-2</v>
      </c>
      <c r="G754">
        <v>4.6877495248311918E-2</v>
      </c>
      <c r="H754">
        <v>0.17500000000000007</v>
      </c>
      <c r="I754">
        <v>0.14099999999999976</v>
      </c>
      <c r="J754">
        <v>1157014.8746743766</v>
      </c>
      <c r="K754">
        <v>1698317.1957899253</v>
      </c>
      <c r="L754">
        <v>4375860.5635757027</v>
      </c>
      <c r="M754">
        <v>4375860.5635757018</v>
      </c>
      <c r="N754">
        <v>179772.75594851887</v>
      </c>
      <c r="O754">
        <v>2675559.3145157811</v>
      </c>
      <c r="P754">
        <v>89943.808164994189</v>
      </c>
      <c r="Q754">
        <v>10978.293737480446</v>
      </c>
      <c r="R754">
        <v>14230.016368248926</v>
      </c>
      <c r="S754">
        <v>56635.089989302935</v>
      </c>
      <c r="T754">
        <v>7985.5476884917152</v>
      </c>
      <c r="U754">
        <v>125.21509999999992</v>
      </c>
      <c r="V754">
        <v>76477418.369384676</v>
      </c>
    </row>
    <row r="755" spans="1:22" x14ac:dyDescent="0.25">
      <c r="A755" t="s">
        <v>347</v>
      </c>
      <c r="B755" t="s">
        <v>2</v>
      </c>
      <c r="C755">
        <v>5.7077711701257521E-2</v>
      </c>
      <c r="D755">
        <v>1.1809999999999999E-2</v>
      </c>
      <c r="E755">
        <v>4.5267711701257513E-2</v>
      </c>
      <c r="F755">
        <v>2.3126927925314383E-2</v>
      </c>
      <c r="G755">
        <v>3.3950783775943141E-2</v>
      </c>
      <c r="H755">
        <v>0.17499999999999999</v>
      </c>
      <c r="I755">
        <v>0.14099999999999999</v>
      </c>
      <c r="J755">
        <v>160419.76630911112</v>
      </c>
      <c r="K755">
        <v>182557.73465968895</v>
      </c>
      <c r="L755">
        <v>401550.05164871493</v>
      </c>
      <c r="M755">
        <v>401550.05164871487</v>
      </c>
      <c r="N755">
        <v>36530.788082588057</v>
      </c>
      <c r="O755">
        <v>306446.7128862121</v>
      </c>
      <c r="P755">
        <v>23740.652338414468</v>
      </c>
      <c r="Q755">
        <v>3033.9150382908792</v>
      </c>
      <c r="R755">
        <v>3775.2140001154539</v>
      </c>
      <c r="S755">
        <v>5241.8989533455087</v>
      </c>
      <c r="T755">
        <v>739.10775242171667</v>
      </c>
      <c r="U755">
        <v>16.934200000000001</v>
      </c>
      <c r="V755">
        <v>10582569.903107692</v>
      </c>
    </row>
    <row r="756" spans="1:22" x14ac:dyDescent="0.25">
      <c r="A756" t="s">
        <v>347</v>
      </c>
      <c r="B756" t="s">
        <v>3</v>
      </c>
      <c r="C756">
        <v>6.2481087803607775E-2</v>
      </c>
      <c r="D756">
        <v>1.1809999999999996E-2</v>
      </c>
      <c r="E756">
        <v>5.0671087803607753E-2</v>
      </c>
      <c r="F756">
        <v>2.4477771950901939E-2</v>
      </c>
      <c r="G756">
        <v>3.8003315852705812E-2</v>
      </c>
      <c r="H756">
        <v>0.17499999999999993</v>
      </c>
      <c r="I756">
        <v>0.14099999999999999</v>
      </c>
      <c r="J756">
        <v>243361.10813504268</v>
      </c>
      <c r="K756">
        <v>274188.34470076166</v>
      </c>
      <c r="L756">
        <v>766599.50751090515</v>
      </c>
      <c r="M756">
        <v>766599.50751090515</v>
      </c>
      <c r="N756">
        <v>13991.381647844973</v>
      </c>
      <c r="O756">
        <v>503558.0711879594</v>
      </c>
      <c r="P756">
        <v>2124.1544143514793</v>
      </c>
      <c r="Q756">
        <v>254.89852972217756</v>
      </c>
      <c r="R756">
        <v>335.44646511438566</v>
      </c>
      <c r="S756">
        <v>9883.3323739324369</v>
      </c>
      <c r="T756">
        <v>1393.5498647244729</v>
      </c>
      <c r="U756">
        <v>26.622300000000003</v>
      </c>
      <c r="V756">
        <v>16099769.895346152</v>
      </c>
    </row>
    <row r="757" spans="1:22" x14ac:dyDescent="0.25">
      <c r="A757" t="s">
        <v>347</v>
      </c>
      <c r="B757" t="s">
        <v>4</v>
      </c>
      <c r="C757">
        <v>6.714607314467784E-2</v>
      </c>
      <c r="D757">
        <v>1.1809999999999996E-2</v>
      </c>
      <c r="E757">
        <v>5.5336073144677859E-2</v>
      </c>
      <c r="F757">
        <v>2.5644018286169464E-2</v>
      </c>
      <c r="G757">
        <v>4.1502054858508379E-2</v>
      </c>
      <c r="H757">
        <v>0.17499999999999996</v>
      </c>
      <c r="I757">
        <v>0.14099999999999999</v>
      </c>
      <c r="J757">
        <v>133212.46162497115</v>
      </c>
      <c r="K757">
        <v>175596.64946196912</v>
      </c>
      <c r="L757">
        <v>457500.72611781384</v>
      </c>
      <c r="M757">
        <v>457500.72611781373</v>
      </c>
      <c r="N757">
        <v>17322.305567023403</v>
      </c>
      <c r="O757">
        <v>291486.80551991687</v>
      </c>
      <c r="P757">
        <v>8226.3728091702324</v>
      </c>
      <c r="Q757">
        <v>987.16473710042783</v>
      </c>
      <c r="R757">
        <v>1299.108794024163</v>
      </c>
      <c r="S757">
        <v>5968.1500672467264</v>
      </c>
      <c r="T757">
        <v>841.50915948178863</v>
      </c>
      <c r="U757">
        <v>16.399999999999999</v>
      </c>
      <c r="V757">
        <v>8826556.163461538</v>
      </c>
    </row>
    <row r="758" spans="1:22" x14ac:dyDescent="0.25">
      <c r="A758" t="s">
        <v>347</v>
      </c>
      <c r="B758" t="s">
        <v>5</v>
      </c>
      <c r="C758">
        <v>8.9360865364713077E-2</v>
      </c>
      <c r="D758">
        <v>1.1809999999999996E-2</v>
      </c>
      <c r="E758">
        <v>7.7550865364713117E-2</v>
      </c>
      <c r="F758">
        <v>3.1197716341178267E-2</v>
      </c>
      <c r="G758">
        <v>5.8163149023534803E-2</v>
      </c>
      <c r="H758">
        <v>0.17500000000000004</v>
      </c>
      <c r="I758">
        <v>0.14099999999999999</v>
      </c>
      <c r="J758">
        <v>542857.80680924363</v>
      </c>
      <c r="K758">
        <v>971851.91637958901</v>
      </c>
      <c r="L758">
        <v>2528327.5811520289</v>
      </c>
      <c r="M758">
        <v>2528327.5811520284</v>
      </c>
      <c r="N758">
        <v>96807.041996684391</v>
      </c>
      <c r="O758">
        <v>1417902.681192148</v>
      </c>
      <c r="P758">
        <v>46615.123475916931</v>
      </c>
      <c r="Q758">
        <v>5593.814817110032</v>
      </c>
      <c r="R758">
        <v>7361.4602993168019</v>
      </c>
      <c r="S758">
        <v>32635.095008186527</v>
      </c>
      <c r="T758">
        <v>4601.5483961542968</v>
      </c>
      <c r="U758">
        <v>57.015299999999996</v>
      </c>
      <c r="V758">
        <v>35867752.529392309</v>
      </c>
    </row>
    <row r="759" spans="1:22" x14ac:dyDescent="0.25">
      <c r="A759" t="s">
        <v>347</v>
      </c>
      <c r="B759" t="s">
        <v>6</v>
      </c>
      <c r="U759">
        <v>6.1632999999999978</v>
      </c>
    </row>
    <row r="760" spans="1:22" x14ac:dyDescent="0.25">
      <c r="A760" t="s">
        <v>347</v>
      </c>
      <c r="B760" t="s">
        <v>7</v>
      </c>
      <c r="U760">
        <v>2.08</v>
      </c>
    </row>
    <row r="761" spans="1:22" x14ac:dyDescent="0.25">
      <c r="A761" t="s">
        <v>348</v>
      </c>
      <c r="B761" t="s">
        <v>1</v>
      </c>
      <c r="C761">
        <v>6.5232140488553289E-2</v>
      </c>
      <c r="D761">
        <v>1.1809999999998837E-2</v>
      </c>
      <c r="E761">
        <v>5.3422140488552053E-2</v>
      </c>
      <c r="F761">
        <v>2.5165535122137532E-2</v>
      </c>
      <c r="G761">
        <v>4.0066605366416562E-2</v>
      </c>
      <c r="H761">
        <v>0.17499999999998578</v>
      </c>
      <c r="I761">
        <v>0.14099999999999457</v>
      </c>
      <c r="J761">
        <v>55080494.499087244</v>
      </c>
      <c r="K761">
        <v>74800272.752509341</v>
      </c>
      <c r="L761">
        <v>172296525.43990746</v>
      </c>
      <c r="M761">
        <v>172296525.43990791</v>
      </c>
      <c r="N761">
        <v>13026073.204405278</v>
      </c>
      <c r="O761">
        <v>116854694.04719198</v>
      </c>
      <c r="P761">
        <v>8117838.5534604015</v>
      </c>
      <c r="Q761">
        <v>1015146.8501369022</v>
      </c>
      <c r="R761">
        <v>1287750.9419072231</v>
      </c>
      <c r="S761">
        <v>2283380.244435119</v>
      </c>
      <c r="T761">
        <v>321956.61446535116</v>
      </c>
      <c r="U761">
        <v>5353.0434000000332</v>
      </c>
      <c r="V761">
        <v>3637317027.0087781</v>
      </c>
    </row>
    <row r="762" spans="1:22" x14ac:dyDescent="0.25">
      <c r="A762" t="s">
        <v>348</v>
      </c>
      <c r="B762" t="s">
        <v>2</v>
      </c>
      <c r="C762">
        <v>6.4365130382225938E-2</v>
      </c>
      <c r="D762">
        <v>1.1810000000000053E-2</v>
      </c>
      <c r="E762">
        <v>5.2555130382225777E-2</v>
      </c>
      <c r="F762">
        <v>2.4948782595556534E-2</v>
      </c>
      <c r="G762">
        <v>3.9416347786669234E-2</v>
      </c>
      <c r="H762">
        <v>0.17499999999999974</v>
      </c>
      <c r="I762">
        <v>0.14099999999999913</v>
      </c>
      <c r="J762">
        <v>2855700.1688784375</v>
      </c>
      <c r="K762">
        <v>4861837.1666515647</v>
      </c>
      <c r="L762">
        <v>7669384.0204018317</v>
      </c>
      <c r="M762">
        <v>7669384.020401842</v>
      </c>
      <c r="N762">
        <v>1729031.8698882172</v>
      </c>
      <c r="O762">
        <v>5988505.4656417873</v>
      </c>
      <c r="P762">
        <v>1252190.5103295485</v>
      </c>
      <c r="Q762">
        <v>158545.78513161931</v>
      </c>
      <c r="R762">
        <v>198913.81766002448</v>
      </c>
      <c r="S762">
        <v>104629.05939265767</v>
      </c>
      <c r="T762">
        <v>14752.697374364681</v>
      </c>
      <c r="U762">
        <v>232.85230000000004</v>
      </c>
      <c r="V762">
        <v>188368679.01153851</v>
      </c>
    </row>
    <row r="763" spans="1:22" x14ac:dyDescent="0.25">
      <c r="A763" t="s">
        <v>348</v>
      </c>
      <c r="B763" t="s">
        <v>3</v>
      </c>
      <c r="C763">
        <v>6.2504513007647922E-2</v>
      </c>
      <c r="D763">
        <v>1.1809999999999312E-2</v>
      </c>
      <c r="E763">
        <v>5.0694513007647338E-2</v>
      </c>
      <c r="F763">
        <v>2.4483628251912887E-2</v>
      </c>
      <c r="G763">
        <v>3.8020884755738046E-2</v>
      </c>
      <c r="H763">
        <v>0.17499999999999388</v>
      </c>
      <c r="I763">
        <v>0.14100000000000146</v>
      </c>
      <c r="J763">
        <v>42849324.729086503</v>
      </c>
      <c r="K763">
        <v>53971648.635625228</v>
      </c>
      <c r="L763">
        <v>129685045.22233185</v>
      </c>
      <c r="M763">
        <v>129685045.22233181</v>
      </c>
      <c r="N763">
        <v>8057475.1711355001</v>
      </c>
      <c r="O763">
        <v>88763498.193576112</v>
      </c>
      <c r="P763">
        <v>4754535.37956654</v>
      </c>
      <c r="Q763">
        <v>594357.82268384506</v>
      </c>
      <c r="R763">
        <v>754193.94151730358</v>
      </c>
      <c r="S763">
        <v>1712872.9424786044</v>
      </c>
      <c r="T763">
        <v>241515.08488948195</v>
      </c>
      <c r="U763">
        <v>4229.5687000000034</v>
      </c>
      <c r="V763">
        <v>2829795844.0387788</v>
      </c>
    </row>
    <row r="764" spans="1:22" x14ac:dyDescent="0.25">
      <c r="A764" t="s">
        <v>348</v>
      </c>
      <c r="B764" t="s">
        <v>5</v>
      </c>
      <c r="C764">
        <v>0.11331632800203266</v>
      </c>
      <c r="D764">
        <v>1.1810000000000048E-2</v>
      </c>
      <c r="E764">
        <v>0.10150632800203253</v>
      </c>
      <c r="F764">
        <v>3.7186582000508089E-2</v>
      </c>
      <c r="G764">
        <v>7.6129746001524917E-2</v>
      </c>
      <c r="H764">
        <v>0.17499999999999916</v>
      </c>
      <c r="I764">
        <v>0.14099999999999904</v>
      </c>
      <c r="J764">
        <v>2954598.061292931</v>
      </c>
      <c r="K764">
        <v>7666305.653124393</v>
      </c>
      <c r="L764">
        <v>17698088.87116665</v>
      </c>
      <c r="M764">
        <v>17698088.871166669</v>
      </c>
      <c r="N764">
        <v>1325207.0220516305</v>
      </c>
      <c r="O764">
        <v>9295696.6923656911</v>
      </c>
      <c r="P764">
        <v>826699.56378420617</v>
      </c>
      <c r="Q764">
        <v>100815.48971777894</v>
      </c>
      <c r="R764">
        <v>130779.6225437799</v>
      </c>
      <c r="S764">
        <v>233928.43646438638</v>
      </c>
      <c r="T764">
        <v>32983.909541478453</v>
      </c>
      <c r="U764">
        <v>319.767</v>
      </c>
      <c r="V764">
        <v>195317168.16173288</v>
      </c>
    </row>
    <row r="765" spans="1:22" x14ac:dyDescent="0.25">
      <c r="A765" t="s">
        <v>348</v>
      </c>
      <c r="B765" t="s">
        <v>6</v>
      </c>
      <c r="C765">
        <v>5.9062545452400243E-2</v>
      </c>
      <c r="D765">
        <v>1.1810000000000058E-2</v>
      </c>
      <c r="E765">
        <v>4.7252545452400034E-2</v>
      </c>
      <c r="F765">
        <v>2.3623136363100167E-2</v>
      </c>
      <c r="G765">
        <v>3.5439409089300072E-2</v>
      </c>
      <c r="H765">
        <v>0.17499999999999938</v>
      </c>
      <c r="I765">
        <v>0.14099999999999899</v>
      </c>
      <c r="J765">
        <v>3249228.5263392031</v>
      </c>
      <c r="K765">
        <v>4401509.4200797062</v>
      </c>
      <c r="L765">
        <v>8549500.9672666173</v>
      </c>
      <c r="M765">
        <v>8549500.9672666267</v>
      </c>
      <c r="N765">
        <v>1163756.8232431253</v>
      </c>
      <c r="O765">
        <v>6486981.123175784</v>
      </c>
      <c r="P765">
        <v>803097.37003241153</v>
      </c>
      <c r="Q765">
        <v>100986.91809137214</v>
      </c>
      <c r="R765">
        <v>127475.88462545346</v>
      </c>
      <c r="S765">
        <v>115860.34223828861</v>
      </c>
      <c r="T765">
        <v>16336.308255598662</v>
      </c>
      <c r="U765">
        <v>280.13499999999999</v>
      </c>
      <c r="V765">
        <v>214428902.86326924</v>
      </c>
    </row>
    <row r="766" spans="1:22" x14ac:dyDescent="0.25">
      <c r="A766" t="s">
        <v>348</v>
      </c>
      <c r="B766" t="s">
        <v>7</v>
      </c>
      <c r="C766">
        <v>5.8666231225582406E-2</v>
      </c>
      <c r="D766">
        <v>1.1810000000000051E-2</v>
      </c>
      <c r="E766">
        <v>4.685623122558235E-2</v>
      </c>
      <c r="F766">
        <v>2.352405780639566E-2</v>
      </c>
      <c r="G766">
        <v>3.5142173419186823E-2</v>
      </c>
      <c r="H766">
        <v>0.17499999999999921</v>
      </c>
      <c r="I766">
        <v>0.14099999999999899</v>
      </c>
      <c r="J766">
        <v>3171643.0134902848</v>
      </c>
      <c r="K766">
        <v>3898971.8770285682</v>
      </c>
      <c r="L766">
        <v>8694506.3587406836</v>
      </c>
      <c r="M766">
        <v>8694506.3587406799</v>
      </c>
      <c r="N766">
        <v>750602.31808625162</v>
      </c>
      <c r="O766">
        <v>6320012.5724325972</v>
      </c>
      <c r="P766">
        <v>481315.72974769433</v>
      </c>
      <c r="Q766">
        <v>60440.834512287387</v>
      </c>
      <c r="R766">
        <v>76387.675560657415</v>
      </c>
      <c r="S766">
        <v>116089.46386118839</v>
      </c>
      <c r="T766">
        <v>16368.614404427544</v>
      </c>
      <c r="U766">
        <v>290.7204000000001</v>
      </c>
      <c r="V766">
        <v>209406432.93346152</v>
      </c>
    </row>
    <row r="767" spans="1:22" x14ac:dyDescent="0.25">
      <c r="A767" t="s">
        <v>349</v>
      </c>
      <c r="B767" t="s">
        <v>1</v>
      </c>
      <c r="C767">
        <v>8.1857028972496554E-2</v>
      </c>
      <c r="D767">
        <v>1.1809999999998816E-2</v>
      </c>
      <c r="E767">
        <v>7.004702897249529E-2</v>
      </c>
      <c r="F767">
        <v>2.9321757243124105E-2</v>
      </c>
      <c r="G767">
        <v>5.2535271729373077E-2</v>
      </c>
      <c r="H767">
        <v>0.17499999999998514</v>
      </c>
      <c r="I767">
        <v>0.14099999999999718</v>
      </c>
      <c r="J767">
        <v>73087439.862655059</v>
      </c>
      <c r="K767">
        <v>119309975.63960244</v>
      </c>
      <c r="L767">
        <v>312074029.29911196</v>
      </c>
      <c r="M767">
        <v>312074029.29911464</v>
      </c>
      <c r="N767">
        <v>11463974.404924721</v>
      </c>
      <c r="O767">
        <v>180933441.09733349</v>
      </c>
      <c r="P767">
        <v>5324469.3300078865</v>
      </c>
      <c r="Q767">
        <v>663965.80302965792</v>
      </c>
      <c r="R767">
        <v>844369.35375829402</v>
      </c>
      <c r="S767">
        <v>4058869.3410410769</v>
      </c>
      <c r="T767">
        <v>572300.57708679535</v>
      </c>
      <c r="U767">
        <v>7911.4140179679707</v>
      </c>
      <c r="V767">
        <v>4830221485.5721731</v>
      </c>
    </row>
    <row r="768" spans="1:22" x14ac:dyDescent="0.25">
      <c r="A768" t="s">
        <v>349</v>
      </c>
      <c r="B768" t="s">
        <v>2</v>
      </c>
      <c r="C768">
        <v>6.5685205172995045E-2</v>
      </c>
      <c r="D768">
        <v>1.1809999999999911E-2</v>
      </c>
      <c r="E768">
        <v>5.3875205172994947E-2</v>
      </c>
      <c r="F768">
        <v>2.5278801293248814E-2</v>
      </c>
      <c r="G768">
        <v>4.0406403879746561E-2</v>
      </c>
      <c r="H768">
        <v>0.17499999999999846</v>
      </c>
      <c r="I768">
        <v>0.14099999999999979</v>
      </c>
      <c r="J768">
        <v>6447019.900606337</v>
      </c>
      <c r="K768">
        <v>10465063.909768999</v>
      </c>
      <c r="L768">
        <v>18934672.094972216</v>
      </c>
      <c r="M768">
        <v>18934672.094972216</v>
      </c>
      <c r="N768">
        <v>3115129.9085836895</v>
      </c>
      <c r="O768">
        <v>13796953.901791628</v>
      </c>
      <c r="P768">
        <v>2197755.9296289994</v>
      </c>
      <c r="Q768">
        <v>275172.73469479958</v>
      </c>
      <c r="R768">
        <v>348682.94166965538</v>
      </c>
      <c r="S768">
        <v>257246.54039460057</v>
      </c>
      <c r="T768">
        <v>36271.762195638723</v>
      </c>
      <c r="U768">
        <v>567.42379999999991</v>
      </c>
      <c r="V768">
        <v>425605545.60211569</v>
      </c>
    </row>
    <row r="769" spans="1:22" x14ac:dyDescent="0.25">
      <c r="A769" t="s">
        <v>349</v>
      </c>
      <c r="B769" t="s">
        <v>3</v>
      </c>
      <c r="C769">
        <v>7.1345967285476958E-2</v>
      </c>
      <c r="D769">
        <v>1.1810000000000105E-2</v>
      </c>
      <c r="E769">
        <v>5.9535967285476242E-2</v>
      </c>
      <c r="F769">
        <v>2.6693991821370076E-2</v>
      </c>
      <c r="G769">
        <v>4.4651975464108179E-2</v>
      </c>
      <c r="H769">
        <v>0.17500000000000265</v>
      </c>
      <c r="I769">
        <v>0.1410000000000009</v>
      </c>
      <c r="J769">
        <v>20764680.094597138</v>
      </c>
      <c r="K769">
        <v>28525703.985830955</v>
      </c>
      <c r="L769">
        <v>75907914.137955755</v>
      </c>
      <c r="M769">
        <v>75907914.137955666</v>
      </c>
      <c r="N769">
        <v>2417299.4548843876</v>
      </c>
      <c r="O769">
        <v>46873084.625543892</v>
      </c>
      <c r="P769">
        <v>1006043.4294082532</v>
      </c>
      <c r="Q769">
        <v>124213.32873123484</v>
      </c>
      <c r="R769">
        <v>159366.20289766788</v>
      </c>
      <c r="S769">
        <v>988322.95692128211</v>
      </c>
      <c r="T769">
        <v>139353.53692590151</v>
      </c>
      <c r="U769">
        <v>2302.2499568752578</v>
      </c>
      <c r="V769">
        <v>1372926392.6451881</v>
      </c>
    </row>
    <row r="770" spans="1:22" x14ac:dyDescent="0.25">
      <c r="A770" t="s">
        <v>349</v>
      </c>
      <c r="B770" t="s">
        <v>4</v>
      </c>
      <c r="C770">
        <v>8.5550244246181864E-2</v>
      </c>
      <c r="D770">
        <v>1.1810000000000015E-2</v>
      </c>
      <c r="E770">
        <v>7.3740244246183098E-2</v>
      </c>
      <c r="F770">
        <v>3.0245061061545824E-2</v>
      </c>
      <c r="G770">
        <v>5.5305183184636897E-2</v>
      </c>
      <c r="H770">
        <v>0.17499999999999979</v>
      </c>
      <c r="I770">
        <v>0.14100000000000126</v>
      </c>
      <c r="J770">
        <v>6912493.5999965724</v>
      </c>
      <c r="K770">
        <v>11612750.210248498</v>
      </c>
      <c r="L770">
        <v>31720302.674742155</v>
      </c>
      <c r="M770">
        <v>31720302.674742006</v>
      </c>
      <c r="N770">
        <v>779486.9890008308</v>
      </c>
      <c r="O770">
        <v>17745756.821244236</v>
      </c>
      <c r="P770">
        <v>241866.1576156074</v>
      </c>
      <c r="Q770">
        <v>30104.93973818031</v>
      </c>
      <c r="R770">
        <v>38347.924726884085</v>
      </c>
      <c r="S770">
        <v>411190.1550571167</v>
      </c>
      <c r="T770">
        <v>57977.811863053139</v>
      </c>
      <c r="U770">
        <v>843.78249912790136</v>
      </c>
      <c r="V770">
        <v>457131418.74442267</v>
      </c>
    </row>
    <row r="771" spans="1:22" x14ac:dyDescent="0.25">
      <c r="A771" t="s">
        <v>349</v>
      </c>
      <c r="B771" t="s">
        <v>5</v>
      </c>
      <c r="C771">
        <v>9.2742385424126453E-2</v>
      </c>
      <c r="D771">
        <v>1.1809999999999746E-2</v>
      </c>
      <c r="E771">
        <v>8.0932385424125494E-2</v>
      </c>
      <c r="F771">
        <v>3.2043096356030316E-2</v>
      </c>
      <c r="G771">
        <v>6.0699289068091758E-2</v>
      </c>
      <c r="H771">
        <v>0.17499999999999871</v>
      </c>
      <c r="I771">
        <v>0.14100000000000448</v>
      </c>
      <c r="J771">
        <v>32825834.47642966</v>
      </c>
      <c r="K771">
        <v>60264402.994375497</v>
      </c>
      <c r="L771">
        <v>164562210.95903617</v>
      </c>
      <c r="M771">
        <v>164562210.95903665</v>
      </c>
      <c r="N771">
        <v>4057749.5060228854</v>
      </c>
      <c r="O771">
        <v>89032487.964782596</v>
      </c>
      <c r="P771">
        <v>1270131.0761117046</v>
      </c>
      <c r="Q771">
        <v>158128.50079511802</v>
      </c>
      <c r="R771">
        <v>201384.600343862</v>
      </c>
      <c r="S771">
        <v>2128050.2443224238</v>
      </c>
      <c r="T771">
        <v>300055.08444946201</v>
      </c>
      <c r="U771">
        <v>3547.4525619647716</v>
      </c>
      <c r="V771">
        <v>2169523490.1395059</v>
      </c>
    </row>
    <row r="772" spans="1:22" x14ac:dyDescent="0.25">
      <c r="A772" t="s">
        <v>349</v>
      </c>
      <c r="B772" t="s">
        <v>6</v>
      </c>
      <c r="C772">
        <v>6.4755008191424865E-2</v>
      </c>
      <c r="D772">
        <v>1.1810000000000036E-2</v>
      </c>
      <c r="E772">
        <v>5.294500819142442E-2</v>
      </c>
      <c r="F772">
        <v>2.5046252047856009E-2</v>
      </c>
      <c r="G772">
        <v>3.970875614356844E-2</v>
      </c>
      <c r="H772">
        <v>0.17499999999999891</v>
      </c>
      <c r="I772">
        <v>0.14099999999999885</v>
      </c>
      <c r="J772">
        <v>3662151.3260456296</v>
      </c>
      <c r="K772">
        <v>4884363.2217176948</v>
      </c>
      <c r="L772">
        <v>11436747.792239457</v>
      </c>
      <c r="M772">
        <v>11436747.792239457</v>
      </c>
      <c r="N772">
        <v>804085.46822840627</v>
      </c>
      <c r="O772">
        <v>7742429.0795349171</v>
      </c>
      <c r="P772">
        <v>491838.47437424993</v>
      </c>
      <c r="Q772">
        <v>61514.994901158774</v>
      </c>
      <c r="R772">
        <v>78022.83916783263</v>
      </c>
      <c r="S772">
        <v>151366.48535071377</v>
      </c>
      <c r="T772">
        <v>21342.674434450586</v>
      </c>
      <c r="U772">
        <v>366.23780000000005</v>
      </c>
      <c r="V772">
        <v>241747183.435</v>
      </c>
    </row>
    <row r="773" spans="1:22" x14ac:dyDescent="0.25">
      <c r="A773" t="s">
        <v>349</v>
      </c>
      <c r="B773" t="s">
        <v>7</v>
      </c>
      <c r="C773">
        <v>7.4495015071601389E-2</v>
      </c>
      <c r="D773">
        <v>1.1810000000000046E-2</v>
      </c>
      <c r="E773">
        <v>6.2685015071601347E-2</v>
      </c>
      <c r="F773">
        <v>2.74812537679004E-2</v>
      </c>
      <c r="G773">
        <v>4.7013761303701031E-2</v>
      </c>
      <c r="H773">
        <v>0.17499999999999927</v>
      </c>
      <c r="I773">
        <v>0.14099999999999902</v>
      </c>
      <c r="J773">
        <v>2475260.4649795028</v>
      </c>
      <c r="K773">
        <v>3557691.3176609953</v>
      </c>
      <c r="L773">
        <v>9512181.6401674058</v>
      </c>
      <c r="M773">
        <v>9512181.6401673928</v>
      </c>
      <c r="N773">
        <v>290223.07820389234</v>
      </c>
      <c r="O773">
        <v>5742728.7044366039</v>
      </c>
      <c r="P773">
        <v>116834.26286908019</v>
      </c>
      <c r="Q773">
        <v>14831.304169166511</v>
      </c>
      <c r="R773">
        <v>18564.844952392788</v>
      </c>
      <c r="S773">
        <v>122692.95899496341</v>
      </c>
      <c r="T773">
        <v>17299.707218289823</v>
      </c>
      <c r="U773">
        <v>284.26740000000007</v>
      </c>
      <c r="V773">
        <v>163287455.00596163</v>
      </c>
    </row>
    <row r="774" spans="1:22" x14ac:dyDescent="0.25">
      <c r="A774" t="s">
        <v>350</v>
      </c>
      <c r="B774" t="s">
        <v>1</v>
      </c>
      <c r="C774">
        <v>8.4815093405057218E-2</v>
      </c>
      <c r="D774">
        <v>1.1809999999998972E-2</v>
      </c>
      <c r="E774">
        <v>7.3005093405056981E-2</v>
      </c>
      <c r="F774">
        <v>3.0061273351264746E-2</v>
      </c>
      <c r="G774">
        <v>5.4753820053793603E-2</v>
      </c>
      <c r="H774">
        <v>0.17499999999998619</v>
      </c>
      <c r="I774">
        <v>0.14099999999999491</v>
      </c>
      <c r="J774">
        <v>52655732.722900912</v>
      </c>
      <c r="K774">
        <v>88850509.932146624</v>
      </c>
      <c r="L774">
        <v>233930392.13030615</v>
      </c>
      <c r="M774">
        <v>233930392.13030869</v>
      </c>
      <c r="N774">
        <v>8155284.4165334851</v>
      </c>
      <c r="O774">
        <v>133350958.23851483</v>
      </c>
      <c r="P774">
        <v>3652883.2805329212</v>
      </c>
      <c r="Q774">
        <v>456079.24288288783</v>
      </c>
      <c r="R774">
        <v>579363.71580162761</v>
      </c>
      <c r="S774">
        <v>3038526.0099174627</v>
      </c>
      <c r="T774">
        <v>428432.16739836684</v>
      </c>
      <c r="U774">
        <v>5748.3022000000446</v>
      </c>
      <c r="V774">
        <v>3479790682.3681197</v>
      </c>
    </row>
    <row r="775" spans="1:22" x14ac:dyDescent="0.25">
      <c r="A775" t="s">
        <v>350</v>
      </c>
      <c r="B775" t="s">
        <v>2</v>
      </c>
      <c r="C775">
        <v>6.6083514447526165E-2</v>
      </c>
      <c r="D775">
        <v>1.1810000000000032E-2</v>
      </c>
      <c r="E775">
        <v>5.427351444752631E-2</v>
      </c>
      <c r="F775">
        <v>2.5378378611881559E-2</v>
      </c>
      <c r="G775">
        <v>4.0705135835644668E-2</v>
      </c>
      <c r="H775">
        <v>0.17499999999999885</v>
      </c>
      <c r="I775">
        <v>0.14099999999999882</v>
      </c>
      <c r="J775">
        <v>4050560.2996984422</v>
      </c>
      <c r="K775">
        <v>6292201.6350285644</v>
      </c>
      <c r="L775">
        <v>12069481.45683814</v>
      </c>
      <c r="M775">
        <v>12069481.456838131</v>
      </c>
      <c r="N775">
        <v>1701780.8620618917</v>
      </c>
      <c r="O775">
        <v>8640981.0726651028</v>
      </c>
      <c r="P775">
        <v>1180628.5595348589</v>
      </c>
      <c r="Q775">
        <v>149024.6325957377</v>
      </c>
      <c r="R775">
        <v>187481.10009041434</v>
      </c>
      <c r="S775">
        <v>161828.72028122662</v>
      </c>
      <c r="T775">
        <v>22817.849559652932</v>
      </c>
      <c r="U775">
        <v>366.86230000000006</v>
      </c>
      <c r="V775">
        <v>267275016.95346156</v>
      </c>
    </row>
    <row r="776" spans="1:22" x14ac:dyDescent="0.25">
      <c r="A776" t="s">
        <v>350</v>
      </c>
      <c r="B776" t="s">
        <v>3</v>
      </c>
      <c r="C776">
        <v>7.6994436904342697E-2</v>
      </c>
      <c r="D776">
        <v>1.1810000000000192E-2</v>
      </c>
      <c r="E776">
        <v>6.5184436904342252E-2</v>
      </c>
      <c r="F776">
        <v>2.8106109226085873E-2</v>
      </c>
      <c r="G776">
        <v>4.8888327678258042E-2</v>
      </c>
      <c r="H776">
        <v>0.17500000000000349</v>
      </c>
      <c r="I776">
        <v>0.14099999999999827</v>
      </c>
      <c r="J776">
        <v>16249475.778261356</v>
      </c>
      <c r="K776">
        <v>24589347.364769563</v>
      </c>
      <c r="L776">
        <v>64849891.312632181</v>
      </c>
      <c r="M776">
        <v>64849891.312632188</v>
      </c>
      <c r="N776">
        <v>2229537.695419088</v>
      </c>
      <c r="O776">
        <v>38609285.447611839</v>
      </c>
      <c r="P776">
        <v>987537.51979372592</v>
      </c>
      <c r="Q776">
        <v>121714.30544151325</v>
      </c>
      <c r="R776">
        <v>156404.50735816883</v>
      </c>
      <c r="S776">
        <v>844768.94200326176</v>
      </c>
      <c r="T776">
        <v>119112.42082245983</v>
      </c>
      <c r="U776">
        <v>1753.1123999999968</v>
      </c>
      <c r="V776">
        <v>1074015980.1923041</v>
      </c>
    </row>
    <row r="777" spans="1:22" x14ac:dyDescent="0.25">
      <c r="A777" t="s">
        <v>350</v>
      </c>
      <c r="B777" t="s">
        <v>4</v>
      </c>
      <c r="C777">
        <v>8.8295619654826921E-2</v>
      </c>
      <c r="D777">
        <v>1.1809999999999916E-2</v>
      </c>
      <c r="E777">
        <v>7.6485619654826462E-2</v>
      </c>
      <c r="F777">
        <v>3.0931404913706401E-2</v>
      </c>
      <c r="G777">
        <v>5.7364214741119544E-2</v>
      </c>
      <c r="H777">
        <v>0.17499999999999846</v>
      </c>
      <c r="I777">
        <v>0.14099999999999979</v>
      </c>
      <c r="J777">
        <v>4565544.0189070087</v>
      </c>
      <c r="K777">
        <v>7875296.6962317312</v>
      </c>
      <c r="L777">
        <v>21724156.125335339</v>
      </c>
      <c r="M777">
        <v>21724156.125335276</v>
      </c>
      <c r="N777">
        <v>475433.49083998427</v>
      </c>
      <c r="O777">
        <v>11965407.22429876</v>
      </c>
      <c r="P777">
        <v>120534.15889225445</v>
      </c>
      <c r="Q777">
        <v>15303.947709391361</v>
      </c>
      <c r="R777">
        <v>19153.173030832051</v>
      </c>
      <c r="S777">
        <v>280843.30517746706</v>
      </c>
      <c r="T777">
        <v>39598.906030022794</v>
      </c>
      <c r="U777">
        <v>560.44450000000018</v>
      </c>
      <c r="V777">
        <v>302000491.41019273</v>
      </c>
    </row>
    <row r="778" spans="1:22" x14ac:dyDescent="0.25">
      <c r="A778" t="s">
        <v>350</v>
      </c>
      <c r="B778" t="s">
        <v>5</v>
      </c>
      <c r="C778">
        <v>9.5063663654309349E-2</v>
      </c>
      <c r="D778">
        <v>1.1810000000000161E-2</v>
      </c>
      <c r="E778">
        <v>8.3253663654309584E-2</v>
      </c>
      <c r="F778">
        <v>3.2623415913577827E-2</v>
      </c>
      <c r="G778">
        <v>6.2440247740732549E-2</v>
      </c>
      <c r="H778">
        <v>0.17500000000000346</v>
      </c>
      <c r="I778">
        <v>0.14100000000000101</v>
      </c>
      <c r="J778">
        <v>22322304.67412509</v>
      </c>
      <c r="K778">
        <v>42029455.499717042</v>
      </c>
      <c r="L778">
        <v>115418255.8543628</v>
      </c>
      <c r="M778">
        <v>115418255.85436256</v>
      </c>
      <c r="N778">
        <v>2667527.6611970514</v>
      </c>
      <c r="O778">
        <v>61684232.512645036</v>
      </c>
      <c r="P778">
        <v>752164.71582011541</v>
      </c>
      <c r="Q778">
        <v>94814.766758058206</v>
      </c>
      <c r="R778">
        <v>119424.10704352253</v>
      </c>
      <c r="S778">
        <v>1490906.2853421906</v>
      </c>
      <c r="T778">
        <v>210217.78623324848</v>
      </c>
      <c r="U778">
        <v>2494.9452000000015</v>
      </c>
      <c r="V778">
        <v>1475338307.4819684</v>
      </c>
    </row>
    <row r="779" spans="1:22" x14ac:dyDescent="0.25">
      <c r="A779" t="s">
        <v>350</v>
      </c>
      <c r="B779" t="s">
        <v>6</v>
      </c>
      <c r="C779">
        <v>6.9198194423740852E-2</v>
      </c>
      <c r="D779">
        <v>1.1810000000000043E-2</v>
      </c>
      <c r="E779">
        <v>5.7388194423740976E-2</v>
      </c>
      <c r="F779">
        <v>2.61570486059352E-2</v>
      </c>
      <c r="G779">
        <v>4.3041145817805659E-2</v>
      </c>
      <c r="H779">
        <v>0.17499999999999899</v>
      </c>
      <c r="I779">
        <v>0.14099999999999899</v>
      </c>
      <c r="J779">
        <v>3458657.9595386419</v>
      </c>
      <c r="K779">
        <v>5008837.0302703017</v>
      </c>
      <c r="L779">
        <v>11677945.415397422</v>
      </c>
      <c r="M779">
        <v>11677945.415397413</v>
      </c>
      <c r="N779">
        <v>837141.41885336395</v>
      </c>
      <c r="O779">
        <v>7630353.5709555773</v>
      </c>
      <c r="P779">
        <v>516137.00341960363</v>
      </c>
      <c r="Q779">
        <v>63449.448205205212</v>
      </c>
      <c r="R779">
        <v>81721.689679097981</v>
      </c>
      <c r="S779">
        <v>154104.53772959043</v>
      </c>
      <c r="T779">
        <v>21728.739819872248</v>
      </c>
      <c r="U779">
        <v>348.94940000000008</v>
      </c>
      <c r="V779">
        <v>228446626.28730771</v>
      </c>
    </row>
    <row r="780" spans="1:22" x14ac:dyDescent="0.25">
      <c r="A780" t="s">
        <v>350</v>
      </c>
      <c r="B780" t="s">
        <v>7</v>
      </c>
      <c r="C780">
        <v>7.8170305603140755E-2</v>
      </c>
      <c r="D780">
        <v>1.1810000000000037E-2</v>
      </c>
      <c r="E780">
        <v>6.6360305603140671E-2</v>
      </c>
      <c r="F780">
        <v>2.8400076400785224E-2</v>
      </c>
      <c r="G780">
        <v>4.9770229202355465E-2</v>
      </c>
      <c r="H780">
        <v>0.17499999999999979</v>
      </c>
      <c r="I780">
        <v>0.14099999999999918</v>
      </c>
      <c r="J780">
        <v>2009189.9923703996</v>
      </c>
      <c r="K780">
        <v>3055371.7061296375</v>
      </c>
      <c r="L780">
        <v>8190661.9657418253</v>
      </c>
      <c r="M780">
        <v>8190661.965741816</v>
      </c>
      <c r="N780">
        <v>243863.28816177323</v>
      </c>
      <c r="O780">
        <v>4820698.4103382621</v>
      </c>
      <c r="P780">
        <v>95881.323072355357</v>
      </c>
      <c r="Q780">
        <v>11772.142172980979</v>
      </c>
      <c r="R780">
        <v>15179.138599592419</v>
      </c>
      <c r="S780">
        <v>106074.21938373608</v>
      </c>
      <c r="T780">
        <v>14956.464933106783</v>
      </c>
      <c r="U780">
        <v>223.98840000000001</v>
      </c>
      <c r="V780">
        <v>132714260.04288457</v>
      </c>
    </row>
    <row r="781" spans="1:22" x14ac:dyDescent="0.25">
      <c r="A781" t="s">
        <v>351</v>
      </c>
      <c r="B781" t="s">
        <v>1</v>
      </c>
      <c r="C781">
        <v>8.9125487771988088E-2</v>
      </c>
      <c r="D781">
        <v>1.1809999999998839E-2</v>
      </c>
      <c r="E781">
        <v>7.7315487771983715E-2</v>
      </c>
      <c r="F781">
        <v>3.1138871942995701E-2</v>
      </c>
      <c r="G781">
        <v>5.7986615828992165E-2</v>
      </c>
      <c r="H781">
        <v>0.17499999999998456</v>
      </c>
      <c r="I781">
        <v>0.14099999999999455</v>
      </c>
      <c r="J781">
        <v>51545764.629272386</v>
      </c>
      <c r="K781">
        <v>91690880.239115447</v>
      </c>
      <c r="L781">
        <v>242453902.64080206</v>
      </c>
      <c r="M781">
        <v>242453902.640802</v>
      </c>
      <c r="N781">
        <v>8154684.5191356838</v>
      </c>
      <c r="O781">
        <v>135081960.34925202</v>
      </c>
      <c r="P781">
        <v>3553546.4749610513</v>
      </c>
      <c r="Q781">
        <v>441797.46207203227</v>
      </c>
      <c r="R781">
        <v>563343.49512166413</v>
      </c>
      <c r="S781">
        <v>3151618.8317102273</v>
      </c>
      <c r="T781">
        <v>444378.25527114101</v>
      </c>
      <c r="U781">
        <v>5698.2512767260814</v>
      </c>
      <c r="V781">
        <v>3407891708.5868487</v>
      </c>
    </row>
    <row r="782" spans="1:22" x14ac:dyDescent="0.25">
      <c r="A782" t="s">
        <v>351</v>
      </c>
      <c r="B782" t="s">
        <v>2</v>
      </c>
      <c r="C782">
        <v>6.4237638042388065E-2</v>
      </c>
      <c r="D782">
        <v>1.1810000000000055E-2</v>
      </c>
      <c r="E782">
        <v>5.2427638042387814E-2</v>
      </c>
      <c r="F782">
        <v>2.4916909510596861E-2</v>
      </c>
      <c r="G782">
        <v>3.9320728531790736E-2</v>
      </c>
      <c r="H782">
        <v>0.17499999999999938</v>
      </c>
      <c r="I782">
        <v>0.14099999999999899</v>
      </c>
      <c r="J782">
        <v>3106792.2369461404</v>
      </c>
      <c r="K782">
        <v>5071402.1293642949</v>
      </c>
      <c r="L782">
        <v>8614009.9182940945</v>
      </c>
      <c r="M782">
        <v>8614009.9182940889</v>
      </c>
      <c r="N782">
        <v>1650049.1174496934</v>
      </c>
      <c r="O782">
        <v>6528145.2488607392</v>
      </c>
      <c r="P782">
        <v>1179875.8577048988</v>
      </c>
      <c r="Q782">
        <v>149861.88801067785</v>
      </c>
      <c r="R782">
        <v>187493.02214589616</v>
      </c>
      <c r="S782">
        <v>116405.21436303947</v>
      </c>
      <c r="T782">
        <v>16413.135225188547</v>
      </c>
      <c r="U782">
        <v>266.16249440559449</v>
      </c>
      <c r="V782">
        <v>204800549.05749995</v>
      </c>
    </row>
    <row r="783" spans="1:22" x14ac:dyDescent="0.25">
      <c r="A783" t="s">
        <v>351</v>
      </c>
      <c r="B783" t="s">
        <v>3</v>
      </c>
      <c r="C783">
        <v>8.4643360972718906E-2</v>
      </c>
      <c r="D783">
        <v>1.1810000000000192E-2</v>
      </c>
      <c r="E783">
        <v>7.2833360972719211E-2</v>
      </c>
      <c r="F783">
        <v>3.0018340243180907E-2</v>
      </c>
      <c r="G783">
        <v>5.4625020729540216E-2</v>
      </c>
      <c r="H783">
        <v>0.17500000000000365</v>
      </c>
      <c r="I783">
        <v>0.14099999999999849</v>
      </c>
      <c r="J783">
        <v>16518789.725081835</v>
      </c>
      <c r="K783">
        <v>27637868.365889426</v>
      </c>
      <c r="L783">
        <v>74041121.422363013</v>
      </c>
      <c r="M783">
        <v>74041121.42236279</v>
      </c>
      <c r="N783">
        <v>2218120.9188262448</v>
      </c>
      <c r="O783">
        <v>41938537.172144972</v>
      </c>
      <c r="P783">
        <v>874219.43887234724</v>
      </c>
      <c r="Q783">
        <v>107369.96844102933</v>
      </c>
      <c r="R783">
        <v>138404.1064311862</v>
      </c>
      <c r="S783">
        <v>962425.42075527145</v>
      </c>
      <c r="T783">
        <v>135701.98432649302</v>
      </c>
      <c r="U783">
        <v>1854.3431911602186</v>
      </c>
      <c r="V783">
        <v>1092316056.4271915</v>
      </c>
    </row>
    <row r="784" spans="1:22" x14ac:dyDescent="0.25">
      <c r="A784" t="s">
        <v>351</v>
      </c>
      <c r="B784" t="s">
        <v>4</v>
      </c>
      <c r="C784">
        <v>9.7565838580895931E-2</v>
      </c>
      <c r="D784">
        <v>1.1809999999999904E-2</v>
      </c>
      <c r="E784">
        <v>8.5755838580896762E-2</v>
      </c>
      <c r="F784">
        <v>3.3248959645224126E-2</v>
      </c>
      <c r="G784">
        <v>6.4316878935671298E-2</v>
      </c>
      <c r="H784">
        <v>0.17499999999999855</v>
      </c>
      <c r="I784">
        <v>0.1410000000000004</v>
      </c>
      <c r="J784">
        <v>5482141.2445893949</v>
      </c>
      <c r="K784">
        <v>10561330.750104448</v>
      </c>
      <c r="L784">
        <v>29215567.550132096</v>
      </c>
      <c r="M784">
        <v>29215567.550132051</v>
      </c>
      <c r="N784">
        <v>617106.1750453338</v>
      </c>
      <c r="O784">
        <v>15426365.819648532</v>
      </c>
      <c r="P784">
        <v>144613.2276804022</v>
      </c>
      <c r="Q784">
        <v>18690.995193414787</v>
      </c>
      <c r="R784">
        <v>23025.895425208197</v>
      </c>
      <c r="S784">
        <v>377542.55630701216</v>
      </c>
      <c r="T784">
        <v>53233.500439288669</v>
      </c>
      <c r="U784">
        <v>679.61719116022073</v>
      </c>
      <c r="V784">
        <v>362421305.57673174</v>
      </c>
    </row>
    <row r="785" spans="1:22" x14ac:dyDescent="0.25">
      <c r="A785" t="s">
        <v>351</v>
      </c>
      <c r="B785" t="s">
        <v>5</v>
      </c>
      <c r="C785">
        <v>9.6198218150598133E-2</v>
      </c>
      <c r="D785">
        <v>1.1810000000000265E-2</v>
      </c>
      <c r="E785">
        <v>8.4388218150598812E-2</v>
      </c>
      <c r="F785">
        <v>3.2907054537649569E-2</v>
      </c>
      <c r="G785">
        <v>6.3291163612948231E-2</v>
      </c>
      <c r="H785">
        <v>0.17500000000000471</v>
      </c>
      <c r="I785">
        <v>0.14100000000000151</v>
      </c>
      <c r="J785">
        <v>22457977.372928258</v>
      </c>
      <c r="K785">
        <v>43055288.923664719</v>
      </c>
      <c r="L785">
        <v>116999403.42251997</v>
      </c>
      <c r="M785">
        <v>116999403.42252052</v>
      </c>
      <c r="N785">
        <v>3041615.8371187001</v>
      </c>
      <c r="O785">
        <v>62471650.459474489</v>
      </c>
      <c r="P785">
        <v>1023419.9693158505</v>
      </c>
      <c r="Q785">
        <v>124878.62004037824</v>
      </c>
      <c r="R785">
        <v>161910.10109922828</v>
      </c>
      <c r="S785">
        <v>1517447.1048757036</v>
      </c>
      <c r="T785">
        <v>213960.04178747334</v>
      </c>
      <c r="U785">
        <v>2480.8407999999977</v>
      </c>
      <c r="V785">
        <v>1485408265.9369562</v>
      </c>
    </row>
    <row r="786" spans="1:22" x14ac:dyDescent="0.25">
      <c r="A786" t="s">
        <v>351</v>
      </c>
      <c r="B786" t="s">
        <v>6</v>
      </c>
      <c r="C786">
        <v>6.0383048749835702E-2</v>
      </c>
      <c r="D786">
        <v>1.181000000000006E-2</v>
      </c>
      <c r="E786">
        <v>4.8573048749835541E-2</v>
      </c>
      <c r="F786">
        <v>2.395326218745876E-2</v>
      </c>
      <c r="G786">
        <v>3.6429786562376658E-2</v>
      </c>
      <c r="H786">
        <v>0.17499999999999941</v>
      </c>
      <c r="I786">
        <v>0.14099999999999902</v>
      </c>
      <c r="J786">
        <v>2721907.038348068</v>
      </c>
      <c r="K786">
        <v>3222532.6817331305</v>
      </c>
      <c r="L786">
        <v>7854093.9101461042</v>
      </c>
      <c r="M786">
        <v>7854093.9101460995</v>
      </c>
      <c r="N786">
        <v>453376.03376333136</v>
      </c>
      <c r="O786">
        <v>5491063.6863178732</v>
      </c>
      <c r="P786">
        <v>261425.91904025848</v>
      </c>
      <c r="Q786">
        <v>32239.937664528738</v>
      </c>
      <c r="R786">
        <v>41406.88579537499</v>
      </c>
      <c r="S786">
        <v>103683.86613774076</v>
      </c>
      <c r="T786">
        <v>14619.425125421454</v>
      </c>
      <c r="U786">
        <v>277.3485</v>
      </c>
      <c r="V786">
        <v>179818842.37346163</v>
      </c>
    </row>
    <row r="787" spans="1:22" x14ac:dyDescent="0.25">
      <c r="A787" t="s">
        <v>351</v>
      </c>
      <c r="B787" t="s">
        <v>7</v>
      </c>
      <c r="C787">
        <v>8.6444037240201776E-2</v>
      </c>
      <c r="D787">
        <v>1.1810000000000037E-2</v>
      </c>
      <c r="E787">
        <v>7.4634037240201817E-2</v>
      </c>
      <c r="F787">
        <v>3.0468509310050473E-2</v>
      </c>
      <c r="G787">
        <v>5.5975527930151397E-2</v>
      </c>
      <c r="H787">
        <v>0.17500000000000032</v>
      </c>
      <c r="I787">
        <v>0.14099999999999968</v>
      </c>
      <c r="J787">
        <v>1258157.0113786464</v>
      </c>
      <c r="K787">
        <v>2142457.3883593297</v>
      </c>
      <c r="L787">
        <v>5729706.4173467476</v>
      </c>
      <c r="M787">
        <v>5729706.4173467485</v>
      </c>
      <c r="N787">
        <v>174416.43693280919</v>
      </c>
      <c r="O787">
        <v>3226197.962805164</v>
      </c>
      <c r="P787">
        <v>69992.062347295883</v>
      </c>
      <c r="Q787">
        <v>8756.0527220038512</v>
      </c>
      <c r="R787">
        <v>11103.484224771262</v>
      </c>
      <c r="S787">
        <v>74114.669271461011</v>
      </c>
      <c r="T787">
        <v>10450.168367276005</v>
      </c>
      <c r="U787">
        <v>139.93909999999991</v>
      </c>
      <c r="V787">
        <v>83126689.215000018</v>
      </c>
    </row>
    <row r="788" spans="1:22" x14ac:dyDescent="0.25">
      <c r="A788" t="s">
        <v>352</v>
      </c>
      <c r="B788" t="s">
        <v>1</v>
      </c>
      <c r="C788">
        <v>8.7248584285219727E-2</v>
      </c>
      <c r="D788">
        <v>1.1809999999999359E-2</v>
      </c>
      <c r="E788">
        <v>7.5438584285220184E-2</v>
      </c>
      <c r="F788">
        <v>3.0669646071305432E-2</v>
      </c>
      <c r="G788">
        <v>5.6578938213913847E-2</v>
      </c>
      <c r="H788">
        <v>0.17499999999999291</v>
      </c>
      <c r="I788">
        <v>0.1410000000000001</v>
      </c>
      <c r="J788">
        <v>41332926.437549017</v>
      </c>
      <c r="K788">
        <v>71853330.552665547</v>
      </c>
      <c r="L788">
        <v>189811053.78020665</v>
      </c>
      <c r="M788">
        <v>189811053.78020602</v>
      </c>
      <c r="N788">
        <v>6437234.469447583</v>
      </c>
      <c r="O788">
        <v>106749022.52076706</v>
      </c>
      <c r="P788">
        <v>2826948.0653932979</v>
      </c>
      <c r="Q788">
        <v>350196.6900360352</v>
      </c>
      <c r="R788">
        <v>447977.41051553504</v>
      </c>
      <c r="S788">
        <v>2464603.2458394361</v>
      </c>
      <c r="T788">
        <v>347509.0576633591</v>
      </c>
      <c r="U788">
        <v>4607.1915604388078</v>
      </c>
      <c r="V788">
        <v>2732381472.0086002</v>
      </c>
    </row>
    <row r="789" spans="1:22" x14ac:dyDescent="0.25">
      <c r="A789" t="s">
        <v>352</v>
      </c>
      <c r="B789" t="s">
        <v>2</v>
      </c>
      <c r="C789">
        <v>6.227042800940738E-2</v>
      </c>
      <c r="D789">
        <v>1.1810000000000032E-2</v>
      </c>
      <c r="E789">
        <v>5.0460428009407282E-2</v>
      </c>
      <c r="F789">
        <v>2.4425107002351773E-2</v>
      </c>
      <c r="G789">
        <v>3.7845321007055656E-2</v>
      </c>
      <c r="H789">
        <v>0.17500000000000043</v>
      </c>
      <c r="I789">
        <v>0.14099999999999954</v>
      </c>
      <c r="J789">
        <v>1680100.6766670523</v>
      </c>
      <c r="K789">
        <v>2481974.6024261592</v>
      </c>
      <c r="L789">
        <v>4679335.8564547105</v>
      </c>
      <c r="M789">
        <v>4679335.8564547151</v>
      </c>
      <c r="N789">
        <v>691646.98770594224</v>
      </c>
      <c r="O789">
        <v>3470428.2913872711</v>
      </c>
      <c r="P789">
        <v>481470.47616841394</v>
      </c>
      <c r="Q789">
        <v>61729.968164734542</v>
      </c>
      <c r="R789">
        <v>76591.26265097392</v>
      </c>
      <c r="S789">
        <v>62975.706154093066</v>
      </c>
      <c r="T789">
        <v>8879.5745677271316</v>
      </c>
      <c r="U789">
        <v>150.3877</v>
      </c>
      <c r="V789">
        <v>110801864.34749998</v>
      </c>
    </row>
    <row r="790" spans="1:22" x14ac:dyDescent="0.25">
      <c r="A790" t="s">
        <v>352</v>
      </c>
      <c r="B790" t="s">
        <v>3</v>
      </c>
      <c r="C790">
        <v>7.821257529727306E-2</v>
      </c>
      <c r="D790">
        <v>1.1810000000000166E-2</v>
      </c>
      <c r="E790">
        <v>6.640257529727174E-2</v>
      </c>
      <c r="F790">
        <v>2.8410643824317613E-2</v>
      </c>
      <c r="G790">
        <v>4.980193147295385E-2</v>
      </c>
      <c r="H790">
        <v>0.17500000000000276</v>
      </c>
      <c r="I790">
        <v>0.14099999999999913</v>
      </c>
      <c r="J790">
        <v>11907778.838504605</v>
      </c>
      <c r="K790">
        <v>18093057.221771795</v>
      </c>
      <c r="L790">
        <v>48269564.639306262</v>
      </c>
      <c r="M790">
        <v>48269564.639306083</v>
      </c>
      <c r="N790">
        <v>1502401.7565023825</v>
      </c>
      <c r="O790">
        <v>28498434.303774074</v>
      </c>
      <c r="P790">
        <v>613154.08295712271</v>
      </c>
      <c r="Q790">
        <v>75806.031093326397</v>
      </c>
      <c r="R790">
        <v>97143.376081113325</v>
      </c>
      <c r="S790">
        <v>627781.12740644428</v>
      </c>
      <c r="T790">
        <v>88517.138964308673</v>
      </c>
      <c r="U790">
        <v>1313.1674999999989</v>
      </c>
      <c r="V790">
        <v>787366423.38299239</v>
      </c>
    </row>
    <row r="791" spans="1:22" x14ac:dyDescent="0.25">
      <c r="A791" t="s">
        <v>352</v>
      </c>
      <c r="B791" t="s">
        <v>4</v>
      </c>
      <c r="C791">
        <v>8.842727697004743E-2</v>
      </c>
      <c r="D791">
        <v>1.1809999999999989E-2</v>
      </c>
      <c r="E791">
        <v>7.6617276970045861E-2</v>
      </c>
      <c r="F791">
        <v>3.0964319242511789E-2</v>
      </c>
      <c r="G791">
        <v>5.7462957727535145E-2</v>
      </c>
      <c r="H791">
        <v>0.17499999999999946</v>
      </c>
      <c r="I791">
        <v>0.14100000000000104</v>
      </c>
      <c r="J791">
        <v>6456814.6331479149</v>
      </c>
      <c r="K791">
        <v>11099100.593524959</v>
      </c>
      <c r="L791">
        <v>30650942.164302934</v>
      </c>
      <c r="M791">
        <v>30650942.164302904</v>
      </c>
      <c r="N791">
        <v>661589.90406797081</v>
      </c>
      <c r="O791">
        <v>16894325.322604917</v>
      </c>
      <c r="P791">
        <v>163686.82734969261</v>
      </c>
      <c r="Q791">
        <v>19886.17775952581</v>
      </c>
      <c r="R791">
        <v>25883.793720399801</v>
      </c>
      <c r="S791">
        <v>396260.39021766803</v>
      </c>
      <c r="T791">
        <v>55872.715020691408</v>
      </c>
      <c r="U791">
        <v>811.26969999999983</v>
      </c>
      <c r="V791">
        <v>426989215.3538456</v>
      </c>
    </row>
    <row r="792" spans="1:22" x14ac:dyDescent="0.25">
      <c r="A792" t="s">
        <v>352</v>
      </c>
      <c r="B792" t="s">
        <v>5</v>
      </c>
      <c r="C792">
        <v>9.8053342794813536E-2</v>
      </c>
      <c r="D792">
        <v>1.1810000000000209E-2</v>
      </c>
      <c r="E792">
        <v>8.62433427948123E-2</v>
      </c>
      <c r="F792">
        <v>3.337083569870325E-2</v>
      </c>
      <c r="G792">
        <v>6.4682507096109149E-2</v>
      </c>
      <c r="H792">
        <v>0.17500000000000393</v>
      </c>
      <c r="I792">
        <v>0.1409999999999981</v>
      </c>
      <c r="J792">
        <v>16412901.363072447</v>
      </c>
      <c r="K792">
        <v>32247482.230569478</v>
      </c>
      <c r="L792">
        <v>87126960.144330338</v>
      </c>
      <c r="M792">
        <v>87126960.144330174</v>
      </c>
      <c r="N792">
        <v>2403871.6368444711</v>
      </c>
      <c r="O792">
        <v>46256511.956797376</v>
      </c>
      <c r="P792">
        <v>872094.04025643959</v>
      </c>
      <c r="Q792">
        <v>107168.09666380825</v>
      </c>
      <c r="R792">
        <v>138075.96130575502</v>
      </c>
      <c r="S792">
        <v>1127549.1136008343</v>
      </c>
      <c r="T792">
        <v>158984.42501771729</v>
      </c>
      <c r="U792">
        <v>1829.6431604388004</v>
      </c>
      <c r="V792">
        <v>1085041508.7046542</v>
      </c>
    </row>
    <row r="793" spans="1:22" x14ac:dyDescent="0.25">
      <c r="A793" t="s">
        <v>352</v>
      </c>
      <c r="B793" t="s">
        <v>6</v>
      </c>
      <c r="C793">
        <v>6.6278696988330832E-2</v>
      </c>
      <c r="D793">
        <v>1.1810000000000048E-2</v>
      </c>
      <c r="E793">
        <v>5.4468696988330775E-2</v>
      </c>
      <c r="F793">
        <v>2.542717424708266E-2</v>
      </c>
      <c r="G793">
        <v>4.0851522741248252E-2</v>
      </c>
      <c r="H793">
        <v>0.17499999999999968</v>
      </c>
      <c r="I793">
        <v>0.14099999999999907</v>
      </c>
      <c r="J793">
        <v>2390833.1422509667</v>
      </c>
      <c r="K793">
        <v>3246300.4504595497</v>
      </c>
      <c r="L793">
        <v>7747284.9109621458</v>
      </c>
      <c r="M793">
        <v>7747284.9109621514</v>
      </c>
      <c r="N793">
        <v>497904.11010412127</v>
      </c>
      <c r="O793">
        <v>5139229.4826063924</v>
      </c>
      <c r="P793">
        <v>296905.69485990977</v>
      </c>
      <c r="Q793">
        <v>36983.845000280198</v>
      </c>
      <c r="R793">
        <v>47078.425120286753</v>
      </c>
      <c r="S793">
        <v>102485.66619075261</v>
      </c>
      <c r="T793">
        <v>14450.47893289612</v>
      </c>
      <c r="U793">
        <v>241.52800000000005</v>
      </c>
      <c r="V793">
        <v>157926563.23884609</v>
      </c>
    </row>
    <row r="794" spans="1:22" x14ac:dyDescent="0.25">
      <c r="A794" t="s">
        <v>352</v>
      </c>
      <c r="B794" t="s">
        <v>7</v>
      </c>
      <c r="C794">
        <v>8.7102814454579527E-2</v>
      </c>
      <c r="D794">
        <v>1.1810000000000011E-2</v>
      </c>
      <c r="E794">
        <v>7.5292814454579277E-2</v>
      </c>
      <c r="F794">
        <v>3.0633203613644813E-2</v>
      </c>
      <c r="G794">
        <v>5.6469610840934471E-2</v>
      </c>
      <c r="H794">
        <v>0.17499999999999977</v>
      </c>
      <c r="I794">
        <v>0.14099999999999921</v>
      </c>
      <c r="J794">
        <v>2484497.7839059765</v>
      </c>
      <c r="K794">
        <v>4685415.4539135303</v>
      </c>
      <c r="L794">
        <v>11336966.064849621</v>
      </c>
      <c r="M794">
        <v>11336966.06484961</v>
      </c>
      <c r="N794">
        <v>679820.07422274537</v>
      </c>
      <c r="O794">
        <v>6490093.163596767</v>
      </c>
      <c r="P794">
        <v>399636.94380171696</v>
      </c>
      <c r="Q794">
        <v>48622.571354359672</v>
      </c>
      <c r="R794">
        <v>63204.591637006793</v>
      </c>
      <c r="S794">
        <v>147551.24226964577</v>
      </c>
      <c r="T794">
        <v>20804.725160020058</v>
      </c>
      <c r="U794">
        <v>261.19550000000015</v>
      </c>
      <c r="V794">
        <v>164255896.98076546</v>
      </c>
    </row>
    <row r="795" spans="1:22" x14ac:dyDescent="0.25">
      <c r="A795" t="s">
        <v>353</v>
      </c>
      <c r="B795" t="s">
        <v>1</v>
      </c>
      <c r="C795">
        <v>9.1050951130319413E-2</v>
      </c>
      <c r="D795">
        <v>1.1810000000000202E-2</v>
      </c>
      <c r="E795">
        <v>7.9240951130319898E-2</v>
      </c>
      <c r="F795">
        <v>3.162023778257949E-2</v>
      </c>
      <c r="G795">
        <v>5.943071334773941E-2</v>
      </c>
      <c r="H795">
        <v>0.17500000000000374</v>
      </c>
      <c r="I795">
        <v>0.14100000000000132</v>
      </c>
      <c r="J795">
        <v>23434287.315270353</v>
      </c>
      <c r="K795">
        <v>42599065.652679808</v>
      </c>
      <c r="L795">
        <v>113493033.55739447</v>
      </c>
      <c r="M795">
        <v>113493033.55739424</v>
      </c>
      <c r="N795">
        <v>3576040.8501611575</v>
      </c>
      <c r="O795">
        <v>62457312.117788844</v>
      </c>
      <c r="P795">
        <v>1476611.4730885692</v>
      </c>
      <c r="Q795">
        <v>183735.32876828502</v>
      </c>
      <c r="R795">
        <v>234108.89906181648</v>
      </c>
      <c r="S795">
        <v>1473781.9011765881</v>
      </c>
      <c r="T795">
        <v>207803.24806589988</v>
      </c>
      <c r="U795">
        <v>2628.6557998632543</v>
      </c>
      <c r="V795">
        <v>1549669757.5901995</v>
      </c>
    </row>
    <row r="796" spans="1:22" x14ac:dyDescent="0.25">
      <c r="A796" t="s">
        <v>353</v>
      </c>
      <c r="B796" t="s">
        <v>2</v>
      </c>
      <c r="C796">
        <v>7.7366520478160505E-2</v>
      </c>
      <c r="D796">
        <v>1.1810000000000018E-2</v>
      </c>
      <c r="E796">
        <v>6.5556520478160685E-2</v>
      </c>
      <c r="F796">
        <v>2.8199130119540221E-2</v>
      </c>
      <c r="G796">
        <v>4.9167390358620292E-2</v>
      </c>
      <c r="H796">
        <v>0.17500000000000035</v>
      </c>
      <c r="I796">
        <v>0.14099999999999999</v>
      </c>
      <c r="J796">
        <v>1270302.9369380982</v>
      </c>
      <c r="K796">
        <v>2346246.3032320649</v>
      </c>
      <c r="L796">
        <v>4583997.3392522354</v>
      </c>
      <c r="M796">
        <v>4583997.3392522298</v>
      </c>
      <c r="N796">
        <v>613685.39261098951</v>
      </c>
      <c r="O796">
        <v>3002863.8475591736</v>
      </c>
      <c r="P796">
        <v>422948.18135806831</v>
      </c>
      <c r="Q796">
        <v>53347.961957341446</v>
      </c>
      <c r="R796">
        <v>67157.756207472761</v>
      </c>
      <c r="S796">
        <v>61552.579393608081</v>
      </c>
      <c r="T796">
        <v>8678.9136944987313</v>
      </c>
      <c r="U796">
        <v>114.7594</v>
      </c>
      <c r="V796">
        <v>83825838.685192332</v>
      </c>
    </row>
    <row r="797" spans="1:22" x14ac:dyDescent="0.25">
      <c r="A797" t="s">
        <v>353</v>
      </c>
      <c r="B797" t="s">
        <v>3</v>
      </c>
      <c r="C797">
        <v>7.9560512021605606E-2</v>
      </c>
      <c r="D797">
        <v>1.181000000000007E-2</v>
      </c>
      <c r="E797">
        <v>6.7750512021604162E-2</v>
      </c>
      <c r="F797">
        <v>2.8747628005401031E-2</v>
      </c>
      <c r="G797">
        <v>5.0812884016203617E-2</v>
      </c>
      <c r="H797">
        <v>0.17500000000000052</v>
      </c>
      <c r="I797">
        <v>0.14100000000000004</v>
      </c>
      <c r="J797">
        <v>7952569.9369105836</v>
      </c>
      <c r="K797">
        <v>12326138.451351266</v>
      </c>
      <c r="L797">
        <v>33374383.670778316</v>
      </c>
      <c r="M797">
        <v>33374383.670778353</v>
      </c>
      <c r="N797">
        <v>901007.92081889883</v>
      </c>
      <c r="O797">
        <v>19377700.467442963</v>
      </c>
      <c r="P797">
        <v>316717.51368398737</v>
      </c>
      <c r="Q797">
        <v>39245.489716581294</v>
      </c>
      <c r="R797">
        <v>50190.783479480189</v>
      </c>
      <c r="S797">
        <v>433702.13316287618</v>
      </c>
      <c r="T797">
        <v>61152.0007759656</v>
      </c>
      <c r="U797">
        <v>890.72373149171153</v>
      </c>
      <c r="V797">
        <v>526145104.05384618</v>
      </c>
    </row>
    <row r="798" spans="1:22" x14ac:dyDescent="0.25">
      <c r="A798" t="s">
        <v>353</v>
      </c>
      <c r="B798" t="s">
        <v>4</v>
      </c>
      <c r="C798">
        <v>9.9192806086503146E-2</v>
      </c>
      <c r="D798">
        <v>1.1810000000000025E-2</v>
      </c>
      <c r="E798">
        <v>8.7382806086502993E-2</v>
      </c>
      <c r="F798">
        <v>3.3655701521625711E-2</v>
      </c>
      <c r="G798">
        <v>6.5537104564877269E-2</v>
      </c>
      <c r="H798">
        <v>0.17500000000000038</v>
      </c>
      <c r="I798">
        <v>0.14099999999999957</v>
      </c>
      <c r="J798">
        <v>1195610.8536787007</v>
      </c>
      <c r="K798">
        <v>2374727.7327952581</v>
      </c>
      <c r="L798">
        <v>6478287.0799174802</v>
      </c>
      <c r="M798">
        <v>6478287.0799174765</v>
      </c>
      <c r="N798">
        <v>161474.02961707162</v>
      </c>
      <c r="O798">
        <v>3408864.5568568832</v>
      </c>
      <c r="P798">
        <v>51224.227811017648</v>
      </c>
      <c r="Q798">
        <v>6345.2530869663315</v>
      </c>
      <c r="R798">
        <v>8117.2968066157409</v>
      </c>
      <c r="S798">
        <v>83950.264603395219</v>
      </c>
      <c r="T798">
        <v>11836.987309078719</v>
      </c>
      <c r="U798">
        <v>149.02500000000003</v>
      </c>
      <c r="V798">
        <v>79097929.557692245</v>
      </c>
    </row>
    <row r="799" spans="1:22" x14ac:dyDescent="0.25">
      <c r="A799" t="s">
        <v>353</v>
      </c>
      <c r="B799" t="s">
        <v>5</v>
      </c>
      <c r="C799">
        <v>0.10365814310191193</v>
      </c>
      <c r="D799">
        <v>1.1810000000000117E-2</v>
      </c>
      <c r="E799">
        <v>9.1848143101913304E-2</v>
      </c>
      <c r="F799">
        <v>3.4772035775478168E-2</v>
      </c>
      <c r="G799">
        <v>6.8886107326434576E-2</v>
      </c>
      <c r="H799">
        <v>0.17500000000000113</v>
      </c>
      <c r="I799">
        <v>0.1409999999999989</v>
      </c>
      <c r="J799">
        <v>10042326.948532755</v>
      </c>
      <c r="K799">
        <v>20978126.670068141</v>
      </c>
      <c r="L799">
        <v>56897137.820822291</v>
      </c>
      <c r="M799">
        <v>56897137.820822418</v>
      </c>
      <c r="N799">
        <v>1509310.5473455973</v>
      </c>
      <c r="O799">
        <v>29511143.071255371</v>
      </c>
      <c r="P799">
        <v>522327.02940727561</v>
      </c>
      <c r="Q799">
        <v>63893.768509259469</v>
      </c>
      <c r="R799">
        <v>82657.132506231399</v>
      </c>
      <c r="S799">
        <v>736575.47495423863</v>
      </c>
      <c r="T799">
        <v>103857.14196854756</v>
      </c>
      <c r="U799">
        <v>1161.0223764654324</v>
      </c>
      <c r="V799">
        <v>664207593.44942975</v>
      </c>
    </row>
    <row r="800" spans="1:22" x14ac:dyDescent="0.25">
      <c r="A800" t="s">
        <v>353</v>
      </c>
      <c r="B800" t="s">
        <v>6</v>
      </c>
      <c r="C800">
        <v>6.7300636612779602E-2</v>
      </c>
      <c r="D800">
        <v>1.1810000000000039E-2</v>
      </c>
      <c r="E800">
        <v>5.5490636612779531E-2</v>
      </c>
      <c r="F800">
        <v>2.5682659153194922E-2</v>
      </c>
      <c r="G800">
        <v>4.1617977459584815E-2</v>
      </c>
      <c r="H800">
        <v>0.17500000000000013</v>
      </c>
      <c r="I800">
        <v>0.1409999999999994</v>
      </c>
      <c r="J800">
        <v>1476042.8566345144</v>
      </c>
      <c r="K800">
        <v>1953634.6611731201</v>
      </c>
      <c r="L800">
        <v>5015269.1642854661</v>
      </c>
      <c r="M800">
        <v>5015269.1642854623</v>
      </c>
      <c r="N800">
        <v>211408.70480847219</v>
      </c>
      <c r="O800">
        <v>3218268.81299916</v>
      </c>
      <c r="P800">
        <v>106318.67159002875</v>
      </c>
      <c r="Q800">
        <v>13576.635123789554</v>
      </c>
      <c r="R800">
        <v>16905.23824664838</v>
      </c>
      <c r="S800">
        <v>65388.396010523305</v>
      </c>
      <c r="T800">
        <v>9219.7638374837734</v>
      </c>
      <c r="U800">
        <v>153.33369190611089</v>
      </c>
      <c r="V800">
        <v>97401577.28884618</v>
      </c>
    </row>
    <row r="801" spans="1:22" x14ac:dyDescent="0.25">
      <c r="A801" t="s">
        <v>353</v>
      </c>
      <c r="B801" t="s">
        <v>7</v>
      </c>
      <c r="C801">
        <v>8.852500696944364E-2</v>
      </c>
      <c r="D801">
        <v>1.1810000000000018E-2</v>
      </c>
      <c r="E801">
        <v>7.6715006969443597E-2</v>
      </c>
      <c r="F801">
        <v>3.0988751742360911E-2</v>
      </c>
      <c r="G801">
        <v>5.7536255227082722E-2</v>
      </c>
      <c r="H801">
        <v>0.17500000000000035</v>
      </c>
      <c r="I801">
        <v>0.14099999999999963</v>
      </c>
      <c r="J801">
        <v>1497433.7825757519</v>
      </c>
      <c r="K801">
        <v>2620191.8340598606</v>
      </c>
      <c r="L801">
        <v>7143958.482338855</v>
      </c>
      <c r="M801">
        <v>7143958.4823388569</v>
      </c>
      <c r="N801">
        <v>179154.25496018212</v>
      </c>
      <c r="O801">
        <v>3938471.3616754287</v>
      </c>
      <c r="P801">
        <v>57075.849238191571</v>
      </c>
      <c r="Q801">
        <v>7326.2203743470154</v>
      </c>
      <c r="R801">
        <v>9080.6918153679417</v>
      </c>
      <c r="S801">
        <v>92613.053051950395</v>
      </c>
      <c r="T801">
        <v>13058.440480325007</v>
      </c>
      <c r="U801">
        <v>159.79160000000002</v>
      </c>
      <c r="V801">
        <v>98991714.555192277</v>
      </c>
    </row>
    <row r="802" spans="1:22" x14ac:dyDescent="0.25">
      <c r="A802" t="s">
        <v>354</v>
      </c>
      <c r="B802" t="s">
        <v>1</v>
      </c>
      <c r="C802">
        <v>8.6220717656703416E-2</v>
      </c>
      <c r="D802">
        <v>1.1810000000000124E-2</v>
      </c>
      <c r="E802">
        <v>7.4410717656702957E-2</v>
      </c>
      <c r="F802">
        <v>3.0412679414175588E-2</v>
      </c>
      <c r="G802">
        <v>5.5808038242526802E-2</v>
      </c>
      <c r="H802">
        <v>0.17500000000000179</v>
      </c>
      <c r="I802">
        <v>0.14099999999999929</v>
      </c>
      <c r="J802">
        <v>10528255.021173563</v>
      </c>
      <c r="K802">
        <v>18294052.199889567</v>
      </c>
      <c r="L802">
        <v>47902803.992938973</v>
      </c>
      <c r="M802">
        <v>47902803.99293904</v>
      </c>
      <c r="N802">
        <v>1744838.1516823955</v>
      </c>
      <c r="O802">
        <v>27077469.069380704</v>
      </c>
      <c r="P802">
        <v>805574.22102698602</v>
      </c>
      <c r="Q802">
        <v>101315.04287445651</v>
      </c>
      <c r="R802">
        <v>127871.3862101033</v>
      </c>
      <c r="S802">
        <v>622329.09865982505</v>
      </c>
      <c r="T802">
        <v>87748.402911035475</v>
      </c>
      <c r="U802">
        <v>1165.082940652657</v>
      </c>
      <c r="V802">
        <v>695543094.3821547</v>
      </c>
    </row>
    <row r="803" spans="1:22" x14ac:dyDescent="0.25">
      <c r="A803" t="s">
        <v>354</v>
      </c>
      <c r="B803" t="s">
        <v>2</v>
      </c>
      <c r="C803">
        <v>8.913503229548507E-2</v>
      </c>
      <c r="D803">
        <v>1.1809999999999992E-2</v>
      </c>
      <c r="E803">
        <v>7.7325032295485138E-2</v>
      </c>
      <c r="F803">
        <v>3.1141258073871254E-2</v>
      </c>
      <c r="G803">
        <v>5.7993774221613843E-2</v>
      </c>
      <c r="H803">
        <v>0.17500000000000007</v>
      </c>
      <c r="I803">
        <v>0.14099999999999999</v>
      </c>
      <c r="J803">
        <v>670468.22747202474</v>
      </c>
      <c r="K803">
        <v>1587765.645264708</v>
      </c>
      <c r="L803">
        <v>2786747.0322049316</v>
      </c>
      <c r="M803">
        <v>2786747.0322049311</v>
      </c>
      <c r="N803">
        <v>494137.47589729843</v>
      </c>
      <c r="O803">
        <v>1764096.396839434</v>
      </c>
      <c r="P803">
        <v>350953.55644093698</v>
      </c>
      <c r="Q803">
        <v>44393.128826555112</v>
      </c>
      <c r="R803">
        <v>55743.882622716381</v>
      </c>
      <c r="S803">
        <v>37727.351452313298</v>
      </c>
      <c r="T803">
        <v>5319.5565547761753</v>
      </c>
      <c r="U803">
        <v>58.8</v>
      </c>
      <c r="V803">
        <v>44211684.720769227</v>
      </c>
    </row>
    <row r="804" spans="1:22" x14ac:dyDescent="0.25">
      <c r="A804" t="s">
        <v>354</v>
      </c>
      <c r="B804" t="s">
        <v>3</v>
      </c>
      <c r="C804">
        <v>7.6321947252722788E-2</v>
      </c>
      <c r="D804">
        <v>1.1810000000000008E-2</v>
      </c>
      <c r="E804">
        <v>6.451194725272269E-2</v>
      </c>
      <c r="F804">
        <v>2.7937986813180687E-2</v>
      </c>
      <c r="G804">
        <v>4.8383960439542142E-2</v>
      </c>
      <c r="H804">
        <v>0.17499999999999893</v>
      </c>
      <c r="I804">
        <v>0.14099999999999902</v>
      </c>
      <c r="J804">
        <v>3501941.2185977418</v>
      </c>
      <c r="K804">
        <v>5205920.6723210998</v>
      </c>
      <c r="L804">
        <v>13859872.053695338</v>
      </c>
      <c r="M804">
        <v>13859872.053695355</v>
      </c>
      <c r="N804">
        <v>439472.49081699457</v>
      </c>
      <c r="O804">
        <v>8268389.4001018507</v>
      </c>
      <c r="P804">
        <v>182565.83607007808</v>
      </c>
      <c r="Q804">
        <v>22401.776115946075</v>
      </c>
      <c r="R804">
        <v>28900.433318229399</v>
      </c>
      <c r="S804">
        <v>180196.70930125916</v>
      </c>
      <c r="T804">
        <v>25407.736011477526</v>
      </c>
      <c r="U804">
        <v>382.09699999999992</v>
      </c>
      <c r="V804">
        <v>231420205.65769237</v>
      </c>
    </row>
    <row r="805" spans="1:22" x14ac:dyDescent="0.25">
      <c r="A805" t="s">
        <v>354</v>
      </c>
      <c r="B805" t="s">
        <v>4</v>
      </c>
      <c r="C805">
        <v>9.1491663544690321E-2</v>
      </c>
      <c r="D805">
        <v>1.1810000000000036E-2</v>
      </c>
      <c r="E805">
        <v>7.968166354469039E-2</v>
      </c>
      <c r="F805">
        <v>3.1730415886172564E-2</v>
      </c>
      <c r="G805">
        <v>5.9761247658517778E-2</v>
      </c>
      <c r="H805">
        <v>0.17500000000000043</v>
      </c>
      <c r="I805">
        <v>0.14099999999999938</v>
      </c>
      <c r="J805">
        <v>1465858.5035526732</v>
      </c>
      <c r="K805">
        <v>2623159.6953370757</v>
      </c>
      <c r="L805">
        <v>7268487.9189095432</v>
      </c>
      <c r="M805">
        <v>7268487.918909546</v>
      </c>
      <c r="N805">
        <v>150247.79177541751</v>
      </c>
      <c r="O805">
        <v>3938770.4071143302</v>
      </c>
      <c r="P805">
        <v>33626.338791273294</v>
      </c>
      <c r="Q805">
        <v>4237.4091849375127</v>
      </c>
      <c r="R805">
        <v>5338.7884646457214</v>
      </c>
      <c r="S805">
        <v>93817.051125823462</v>
      </c>
      <c r="T805">
        <v>13228.204208741092</v>
      </c>
      <c r="U805">
        <v>184.25399999999999</v>
      </c>
      <c r="V805">
        <v>96822394.874999955</v>
      </c>
    </row>
    <row r="806" spans="1:22" x14ac:dyDescent="0.25">
      <c r="A806" t="s">
        <v>354</v>
      </c>
      <c r="B806" t="s">
        <v>5</v>
      </c>
      <c r="C806">
        <v>9.279055584216471E-2</v>
      </c>
      <c r="D806">
        <v>1.1809999999999973E-2</v>
      </c>
      <c r="E806">
        <v>8.0980555842164639E-2</v>
      </c>
      <c r="F806">
        <v>3.2055138960541144E-2</v>
      </c>
      <c r="G806">
        <v>6.0735416881623656E-2</v>
      </c>
      <c r="H806">
        <v>0.17499999999999885</v>
      </c>
      <c r="I806">
        <v>0.14099999999999902</v>
      </c>
      <c r="J806">
        <v>4079858.2576711965</v>
      </c>
      <c r="K806">
        <v>7509778.8467642199</v>
      </c>
      <c r="L806">
        <v>20461404.693509173</v>
      </c>
      <c r="M806">
        <v>20461404.693509184</v>
      </c>
      <c r="N806">
        <v>516982.96169587038</v>
      </c>
      <c r="O806">
        <v>11072654.14273954</v>
      </c>
      <c r="P806">
        <v>167504.50891157179</v>
      </c>
      <c r="Q806">
        <v>21079.437728395373</v>
      </c>
      <c r="R806">
        <v>26590.336476235367</v>
      </c>
      <c r="S806">
        <v>264512.42645018181</v>
      </c>
      <c r="T806">
        <v>37296.252129475652</v>
      </c>
      <c r="U806">
        <v>451.83304065265793</v>
      </c>
      <c r="V806">
        <v>269584292.93538487</v>
      </c>
    </row>
    <row r="807" spans="1:22" x14ac:dyDescent="0.25">
      <c r="A807" t="s">
        <v>354</v>
      </c>
      <c r="B807" t="s">
        <v>6</v>
      </c>
      <c r="C807">
        <v>8.0777559244863295E-2</v>
      </c>
      <c r="D807">
        <v>1.1809999999999991E-2</v>
      </c>
      <c r="E807">
        <v>6.8967559244863433E-2</v>
      </c>
      <c r="F807">
        <v>2.9051889811215831E-2</v>
      </c>
      <c r="G807">
        <v>5.1725669433647543E-2</v>
      </c>
      <c r="H807">
        <v>0.17500000000000018</v>
      </c>
      <c r="I807">
        <v>0.14099999999999999</v>
      </c>
      <c r="J807">
        <v>642858.32624625077</v>
      </c>
      <c r="K807">
        <v>1071900.4932686689</v>
      </c>
      <c r="L807">
        <v>2735495.740006194</v>
      </c>
      <c r="M807">
        <v>2735495.7400061935</v>
      </c>
      <c r="N807">
        <v>120051.43494995288</v>
      </c>
      <c r="O807">
        <v>1594707.3845649667</v>
      </c>
      <c r="P807">
        <v>61386.899380959716</v>
      </c>
      <c r="Q807">
        <v>7990.6543369662304</v>
      </c>
      <c r="R807">
        <v>9782.2350742275594</v>
      </c>
      <c r="S807">
        <v>35838.427833303809</v>
      </c>
      <c r="T807">
        <v>5053.2183244958387</v>
      </c>
      <c r="U807">
        <v>69.173500000000004</v>
      </c>
      <c r="V807">
        <v>42469082.884230778</v>
      </c>
    </row>
    <row r="808" spans="1:22" x14ac:dyDescent="0.25">
      <c r="A808" t="s">
        <v>354</v>
      </c>
      <c r="B808" t="s">
        <v>7</v>
      </c>
      <c r="C808">
        <v>8.8745803790271721E-2</v>
      </c>
      <c r="D808">
        <v>1.1809999999999998E-2</v>
      </c>
      <c r="E808">
        <v>7.693580379027172E-2</v>
      </c>
      <c r="F808">
        <v>3.1043950947567931E-2</v>
      </c>
      <c r="G808">
        <v>5.7701852842703787E-2</v>
      </c>
      <c r="H808">
        <v>0.17499999999999996</v>
      </c>
      <c r="I808">
        <v>0.14100000000000004</v>
      </c>
      <c r="J808">
        <v>167270.48763367638</v>
      </c>
      <c r="K808">
        <v>295526.84693379665</v>
      </c>
      <c r="L808">
        <v>790796.55461385404</v>
      </c>
      <c r="M808">
        <v>790796.55461385415</v>
      </c>
      <c r="N808">
        <v>23945.996546884126</v>
      </c>
      <c r="O808">
        <v>438851.33802058914</v>
      </c>
      <c r="P808">
        <v>9537.0814321662729</v>
      </c>
      <c r="Q808">
        <v>1212.6366816561892</v>
      </c>
      <c r="R808">
        <v>1515.710254048967</v>
      </c>
      <c r="S808">
        <v>10237.132496943588</v>
      </c>
      <c r="T808">
        <v>1443.4356820690457</v>
      </c>
      <c r="U808">
        <v>18.925399999999996</v>
      </c>
      <c r="V808">
        <v>11035433.309076922</v>
      </c>
    </row>
    <row r="809" spans="1:22" x14ac:dyDescent="0.25">
      <c r="A809" t="s">
        <v>355</v>
      </c>
      <c r="B809" t="s">
        <v>1</v>
      </c>
      <c r="C809">
        <v>8.4599067188328991E-2</v>
      </c>
      <c r="D809">
        <v>1.1810000000000072E-2</v>
      </c>
      <c r="E809">
        <v>7.2789067188327311E-2</v>
      </c>
      <c r="F809">
        <v>3.0007266797081874E-2</v>
      </c>
      <c r="G809">
        <v>5.459180039124599E-2</v>
      </c>
      <c r="H809">
        <v>0.17500000000000093</v>
      </c>
      <c r="I809">
        <v>0.14100000000000001</v>
      </c>
      <c r="J809">
        <v>9105102.5593824089</v>
      </c>
      <c r="K809">
        <v>15314568.987769283</v>
      </c>
      <c r="L809">
        <v>40414525.774252579</v>
      </c>
      <c r="M809">
        <v>40414525.774252616</v>
      </c>
      <c r="N809">
        <v>1382295.2972638085</v>
      </c>
      <c r="O809">
        <v>23037376.249887884</v>
      </c>
      <c r="P809">
        <v>611759.00916387537</v>
      </c>
      <c r="Q809">
        <v>75981.486255956857</v>
      </c>
      <c r="R809">
        <v>96971.409854196289</v>
      </c>
      <c r="S809">
        <v>523736.5398683339</v>
      </c>
      <c r="T809">
        <v>73846.852121435077</v>
      </c>
      <c r="U809">
        <v>1026.5582232731574</v>
      </c>
      <c r="V809">
        <v>601429551.21730816</v>
      </c>
    </row>
    <row r="810" spans="1:22" x14ac:dyDescent="0.25">
      <c r="A810" t="s">
        <v>355</v>
      </c>
      <c r="B810" t="s">
        <v>2</v>
      </c>
      <c r="C810">
        <v>8.1750310986178618E-2</v>
      </c>
      <c r="D810">
        <v>1.1809999999999992E-2</v>
      </c>
      <c r="E810">
        <v>6.9940310986178381E-2</v>
      </c>
      <c r="F810">
        <v>2.9295077746544589E-2</v>
      </c>
      <c r="G810">
        <v>5.2455233239633837E-2</v>
      </c>
      <c r="H810">
        <v>0.17500000000000024</v>
      </c>
      <c r="I810">
        <v>0.14100000000000001</v>
      </c>
      <c r="J810">
        <v>793276.384279344</v>
      </c>
      <c r="K810">
        <v>1537386.9642750465</v>
      </c>
      <c r="L810">
        <v>3083991.5601410531</v>
      </c>
      <c r="M810">
        <v>3083991.5601410549</v>
      </c>
      <c r="N810">
        <v>382042.33317102166</v>
      </c>
      <c r="O810">
        <v>1948621.0153833688</v>
      </c>
      <c r="P810">
        <v>261283.47898308266</v>
      </c>
      <c r="Q810">
        <v>32889.475079707823</v>
      </c>
      <c r="R810">
        <v>41478.386522853463</v>
      </c>
      <c r="S810">
        <v>40658.188067815296</v>
      </c>
      <c r="T810">
        <v>5732.8045175619591</v>
      </c>
      <c r="U810">
        <v>80.22999999999999</v>
      </c>
      <c r="V810">
        <v>52325993.589230753</v>
      </c>
    </row>
    <row r="811" spans="1:22" x14ac:dyDescent="0.25">
      <c r="A811" t="s">
        <v>355</v>
      </c>
      <c r="B811" t="s">
        <v>3</v>
      </c>
      <c r="C811">
        <v>6.9355275735932087E-2</v>
      </c>
      <c r="D811">
        <v>1.1810000000000011E-2</v>
      </c>
      <c r="E811">
        <v>5.7545275735932377E-2</v>
      </c>
      <c r="F811">
        <v>2.6196318933983064E-2</v>
      </c>
      <c r="G811">
        <v>4.3158956801949103E-2</v>
      </c>
      <c r="H811">
        <v>0.17499999999999974</v>
      </c>
      <c r="I811">
        <v>0.14099999999999904</v>
      </c>
      <c r="J811">
        <v>2144933.3556258003</v>
      </c>
      <c r="K811">
        <v>2820124.0301819462</v>
      </c>
      <c r="L811">
        <v>7584612.8876832919</v>
      </c>
      <c r="M811">
        <v>7584612.8876832929</v>
      </c>
      <c r="N811">
        <v>218939.80071563553</v>
      </c>
      <c r="O811">
        <v>4746117.5850921087</v>
      </c>
      <c r="P811">
        <v>83085.032820492459</v>
      </c>
      <c r="Q811">
        <v>10608.729970136514</v>
      </c>
      <c r="R811">
        <v>13210.820553478683</v>
      </c>
      <c r="S811">
        <v>98190.374558745476</v>
      </c>
      <c r="T811">
        <v>13844.842812783105</v>
      </c>
      <c r="U811">
        <v>233.44070000000022</v>
      </c>
      <c r="V811">
        <v>141566133.68942317</v>
      </c>
    </row>
    <row r="812" spans="1:22" x14ac:dyDescent="0.25">
      <c r="A812" t="s">
        <v>355</v>
      </c>
      <c r="B812" t="s">
        <v>4</v>
      </c>
      <c r="C812">
        <v>9.0836656173074612E-2</v>
      </c>
      <c r="D812">
        <v>1.1810000000000017E-2</v>
      </c>
      <c r="E812">
        <v>7.9026656173074639E-2</v>
      </c>
      <c r="F812">
        <v>3.1566664043268626E-2</v>
      </c>
      <c r="G812">
        <v>5.9269992129806028E-2</v>
      </c>
      <c r="H812">
        <v>0.17500000000000038</v>
      </c>
      <c r="I812">
        <v>0.14100000000000001</v>
      </c>
      <c r="J812">
        <v>834598.95331011829</v>
      </c>
      <c r="K812">
        <v>1458994.6439824735</v>
      </c>
      <c r="L812">
        <v>4108629.9860221897</v>
      </c>
      <c r="M812">
        <v>4108629.9860221921</v>
      </c>
      <c r="N812">
        <v>67088.486481306609</v>
      </c>
      <c r="O812">
        <v>2226505.1108112861</v>
      </c>
      <c r="P812">
        <v>5317.624520306962</v>
      </c>
      <c r="Q812">
        <v>638.11494243683546</v>
      </c>
      <c r="R812">
        <v>839.75926424687532</v>
      </c>
      <c r="S812">
        <v>52842.232913511456</v>
      </c>
      <c r="T812">
        <v>7450.7548408051189</v>
      </c>
      <c r="U812">
        <v>109.56219999999996</v>
      </c>
      <c r="V812">
        <v>55153179.428076923</v>
      </c>
    </row>
    <row r="813" spans="1:22" x14ac:dyDescent="0.25">
      <c r="A813" t="s">
        <v>355</v>
      </c>
      <c r="B813" t="s">
        <v>5</v>
      </c>
      <c r="C813">
        <v>9.2460406134056192E-2</v>
      </c>
      <c r="D813">
        <v>1.1809999999999975E-2</v>
      </c>
      <c r="E813">
        <v>8.0650406134056579E-2</v>
      </c>
      <c r="F813">
        <v>3.1972601533514271E-2</v>
      </c>
      <c r="G813">
        <v>6.0487804600542247E-2</v>
      </c>
      <c r="H813">
        <v>0.17499999999999927</v>
      </c>
      <c r="I813">
        <v>0.14099999999999957</v>
      </c>
      <c r="J813">
        <v>4483285.9553662082</v>
      </c>
      <c r="K813">
        <v>8202766.4438684853</v>
      </c>
      <c r="L813">
        <v>22400492.890219647</v>
      </c>
      <c r="M813">
        <v>22400492.890219644</v>
      </c>
      <c r="N813">
        <v>551951.61034644209</v>
      </c>
      <c r="O813">
        <v>12134100.788888244</v>
      </c>
      <c r="P813">
        <v>172797.1797822933</v>
      </c>
      <c r="Q813">
        <v>21051.802873189848</v>
      </c>
      <c r="R813">
        <v>27332.706554423123</v>
      </c>
      <c r="S813">
        <v>289894.75997944595</v>
      </c>
      <c r="T813">
        <v>40875.161157101829</v>
      </c>
      <c r="U813">
        <v>511.40042327315791</v>
      </c>
      <c r="V813">
        <v>296330359.53326935</v>
      </c>
    </row>
    <row r="814" spans="1:22" x14ac:dyDescent="0.25">
      <c r="A814" t="s">
        <v>355</v>
      </c>
      <c r="B814" t="s">
        <v>6</v>
      </c>
      <c r="C814">
        <v>6.9432348724324425E-2</v>
      </c>
      <c r="D814">
        <v>1.1809999999999991E-2</v>
      </c>
      <c r="E814">
        <v>5.7622348724324382E-2</v>
      </c>
      <c r="F814">
        <v>2.6215587181081135E-2</v>
      </c>
      <c r="G814">
        <v>4.3216761543243415E-2</v>
      </c>
      <c r="H814">
        <v>0.17500000000000007</v>
      </c>
      <c r="I814">
        <v>0.14099999999999999</v>
      </c>
      <c r="J814">
        <v>571800.60183080006</v>
      </c>
      <c r="K814">
        <v>810726.17557944311</v>
      </c>
      <c r="L814">
        <v>2005397.0909312179</v>
      </c>
      <c r="M814">
        <v>2005397.0909312177</v>
      </c>
      <c r="N814">
        <v>106695.35895177699</v>
      </c>
      <c r="O814">
        <v>1275831.4184584655</v>
      </c>
      <c r="P814">
        <v>59979.882727539305</v>
      </c>
      <c r="Q814">
        <v>7197.5859273047163</v>
      </c>
      <c r="R814">
        <v>9472.0230803330051</v>
      </c>
      <c r="S814">
        <v>26332.924817353942</v>
      </c>
      <c r="T814">
        <v>3712.9423992469042</v>
      </c>
      <c r="U814">
        <v>60.159900000000007</v>
      </c>
      <c r="V814">
        <v>37802716.521538459</v>
      </c>
    </row>
    <row r="815" spans="1:22" x14ac:dyDescent="0.25">
      <c r="A815" t="s">
        <v>355</v>
      </c>
      <c r="B815" t="s">
        <v>7</v>
      </c>
      <c r="C815">
        <v>8.4467138566199654E-2</v>
      </c>
      <c r="D815">
        <v>1.1809999999999989E-2</v>
      </c>
      <c r="E815">
        <v>7.265713856619968E-2</v>
      </c>
      <c r="F815">
        <v>2.9974284641549921E-2</v>
      </c>
      <c r="G815">
        <v>5.4492853924649774E-2</v>
      </c>
      <c r="H815">
        <v>0.17499999999999993</v>
      </c>
      <c r="I815">
        <v>0.14100000000000001</v>
      </c>
      <c r="J815">
        <v>277207.30897016183</v>
      </c>
      <c r="K815">
        <v>484570.72988185327</v>
      </c>
      <c r="L815">
        <v>1231401.3592551539</v>
      </c>
      <c r="M815">
        <v>1231401.3592551539</v>
      </c>
      <c r="N815">
        <v>55577.707597601344</v>
      </c>
      <c r="O815">
        <v>706200.3312544137</v>
      </c>
      <c r="P815">
        <v>29295.810330160512</v>
      </c>
      <c r="Q815">
        <v>3595.7774631811108</v>
      </c>
      <c r="R815">
        <v>4637.7138788611683</v>
      </c>
      <c r="S815">
        <v>15818.059531462442</v>
      </c>
      <c r="T815">
        <v>2230.3463939362045</v>
      </c>
      <c r="U815">
        <v>31.764999999999997</v>
      </c>
      <c r="V815">
        <v>18251168.455769226</v>
      </c>
    </row>
    <row r="816" spans="1:22" x14ac:dyDescent="0.25">
      <c r="A816" t="s">
        <v>356</v>
      </c>
      <c r="B816" t="s">
        <v>1</v>
      </c>
      <c r="C816">
        <v>9.7783298895622817E-2</v>
      </c>
      <c r="D816">
        <v>1.1810000000000129E-2</v>
      </c>
      <c r="E816">
        <v>8.5973298895622538E-2</v>
      </c>
      <c r="F816">
        <v>3.3303324723905431E-2</v>
      </c>
      <c r="G816">
        <v>6.447997417171604E-2</v>
      </c>
      <c r="H816">
        <v>0.17500000000000182</v>
      </c>
      <c r="I816">
        <v>0.14099999999999968</v>
      </c>
      <c r="J816">
        <v>10592541.670385789</v>
      </c>
      <c r="K816">
        <v>20883466.513974585</v>
      </c>
      <c r="L816">
        <v>55300623.861572318</v>
      </c>
      <c r="M816">
        <v>55300623.861572362</v>
      </c>
      <c r="N816">
        <v>1837443.9200878851</v>
      </c>
      <c r="O816">
        <v>29638564.264272541</v>
      </c>
      <c r="P816">
        <v>794196.12148646195</v>
      </c>
      <c r="Q816">
        <v>97402.248002577107</v>
      </c>
      <c r="R816">
        <v>125715.37009795445</v>
      </c>
      <c r="S816">
        <v>718781.92857221537</v>
      </c>
      <c r="T816">
        <v>101348.25192868231</v>
      </c>
      <c r="U816">
        <v>1192.5207277270708</v>
      </c>
      <c r="V816">
        <v>700541972.63788402</v>
      </c>
    </row>
    <row r="817" spans="1:22" x14ac:dyDescent="0.25">
      <c r="A817" t="s">
        <v>356</v>
      </c>
      <c r="B817" t="s">
        <v>2</v>
      </c>
      <c r="C817">
        <v>7.7940723665148801E-2</v>
      </c>
      <c r="D817">
        <v>1.1809999999999991E-2</v>
      </c>
      <c r="E817">
        <v>6.6130723665148883E-2</v>
      </c>
      <c r="F817">
        <v>2.8342680916287246E-2</v>
      </c>
      <c r="G817">
        <v>4.959804274886169E-2</v>
      </c>
      <c r="H817">
        <v>0.17500000000000018</v>
      </c>
      <c r="I817">
        <v>0.14099999999999999</v>
      </c>
      <c r="J817">
        <v>717809.43403348408</v>
      </c>
      <c r="K817">
        <v>1344206.2631409764</v>
      </c>
      <c r="L817">
        <v>2651152.5989721278</v>
      </c>
      <c r="M817">
        <v>2651152.5989721268</v>
      </c>
      <c r="N817">
        <v>345366.54761270084</v>
      </c>
      <c r="O817">
        <v>1716649.1495617602</v>
      </c>
      <c r="P817">
        <v>238139.38323667928</v>
      </c>
      <c r="Q817">
        <v>29102.565600919559</v>
      </c>
      <c r="R817">
        <v>37681.11478610144</v>
      </c>
      <c r="S817">
        <v>35445.647667835758</v>
      </c>
      <c r="T817">
        <v>4997.8363211648384</v>
      </c>
      <c r="U817">
        <v>67.099999999999994</v>
      </c>
      <c r="V817">
        <v>47442567.769230761</v>
      </c>
    </row>
    <row r="818" spans="1:22" x14ac:dyDescent="0.25">
      <c r="A818" t="s">
        <v>356</v>
      </c>
      <c r="B818" t="s">
        <v>3</v>
      </c>
      <c r="C818">
        <v>9.1682857992910982E-2</v>
      </c>
      <c r="D818">
        <v>1.1809999999999998E-2</v>
      </c>
      <c r="E818">
        <v>7.9872857992910773E-2</v>
      </c>
      <c r="F818">
        <v>3.1778214498227805E-2</v>
      </c>
      <c r="G818">
        <v>5.9904643494683371E-2</v>
      </c>
      <c r="H818">
        <v>0.17499999999999885</v>
      </c>
      <c r="I818">
        <v>0.14099999999999902</v>
      </c>
      <c r="J818">
        <v>3787405.8894600328</v>
      </c>
      <c r="K818">
        <v>6807584.5314543452</v>
      </c>
      <c r="L818">
        <v>18458197.381319325</v>
      </c>
      <c r="M818">
        <v>18458197.381319337</v>
      </c>
      <c r="N818">
        <v>491139.05326093361</v>
      </c>
      <c r="O818">
        <v>10103851.367653454</v>
      </c>
      <c r="P818">
        <v>169800.09155925852</v>
      </c>
      <c r="Q818">
        <v>20937.506702945058</v>
      </c>
      <c r="R818">
        <v>26894.001354970704</v>
      </c>
      <c r="S818">
        <v>239708.54832931585</v>
      </c>
      <c r="T818">
        <v>33798.90531443357</v>
      </c>
      <c r="U818">
        <v>422.63550000000026</v>
      </c>
      <c r="V818">
        <v>250573139.87865391</v>
      </c>
    </row>
    <row r="819" spans="1:22" x14ac:dyDescent="0.25">
      <c r="A819" t="s">
        <v>356</v>
      </c>
      <c r="B819" t="s">
        <v>4</v>
      </c>
      <c r="C819">
        <v>0.10528829755298334</v>
      </c>
      <c r="D819">
        <v>1.1810000000000027E-2</v>
      </c>
      <c r="E819">
        <v>9.3478297552983869E-2</v>
      </c>
      <c r="F819">
        <v>3.5179574388245927E-2</v>
      </c>
      <c r="G819">
        <v>7.010872316473761E-2</v>
      </c>
      <c r="H819">
        <v>0.17500000000000041</v>
      </c>
      <c r="I819">
        <v>0.14099999999999957</v>
      </c>
      <c r="J819">
        <v>1275698.6265825445</v>
      </c>
      <c r="K819">
        <v>2661303.8724209121</v>
      </c>
      <c r="L819">
        <v>7385002.9395337868</v>
      </c>
      <c r="M819">
        <v>7385002.9395337887</v>
      </c>
      <c r="N819">
        <v>149727.16943223821</v>
      </c>
      <c r="O819">
        <v>3787275.3295712206</v>
      </c>
      <c r="P819">
        <v>31743.500688529282</v>
      </c>
      <c r="Q819">
        <v>3809.2200826235139</v>
      </c>
      <c r="R819">
        <v>5012.9336287325441</v>
      </c>
      <c r="S819">
        <v>95671.792315822313</v>
      </c>
      <c r="T819">
        <v>13489.722716530952</v>
      </c>
      <c r="U819">
        <v>162.56710028101165</v>
      </c>
      <c r="V819">
        <v>84415425.740384579</v>
      </c>
    </row>
    <row r="820" spans="1:22" x14ac:dyDescent="0.25">
      <c r="A820" t="s">
        <v>356</v>
      </c>
      <c r="B820" t="s">
        <v>5</v>
      </c>
      <c r="C820">
        <v>0.10589775129069828</v>
      </c>
      <c r="D820">
        <v>1.1809999999999963E-2</v>
      </c>
      <c r="E820">
        <v>9.408775129069763E-2</v>
      </c>
      <c r="F820">
        <v>3.5331937822674533E-2</v>
      </c>
      <c r="G820">
        <v>7.0565813468023486E-2</v>
      </c>
      <c r="H820">
        <v>0.17499999999999907</v>
      </c>
      <c r="I820">
        <v>0.14099999999999918</v>
      </c>
      <c r="J820">
        <v>3961606.5315546193</v>
      </c>
      <c r="K820">
        <v>8534608.0227679666</v>
      </c>
      <c r="L820">
        <v>23001230.152582157</v>
      </c>
      <c r="M820">
        <v>23001230.152582131</v>
      </c>
      <c r="N820">
        <v>650648.47893044353</v>
      </c>
      <c r="O820">
        <v>11845566.075392138</v>
      </c>
      <c r="P820">
        <v>242890.52009454451</v>
      </c>
      <c r="Q820">
        <v>29374.310637130417</v>
      </c>
      <c r="R820">
        <v>38389.341133166163</v>
      </c>
      <c r="S820">
        <v>297979.23493918008</v>
      </c>
      <c r="T820">
        <v>42015.072126424333</v>
      </c>
      <c r="U820">
        <v>449.32602744605947</v>
      </c>
      <c r="V820">
        <v>261963347.34538472</v>
      </c>
    </row>
    <row r="821" spans="1:22" x14ac:dyDescent="0.25">
      <c r="A821" t="s">
        <v>356</v>
      </c>
      <c r="B821" t="s">
        <v>6</v>
      </c>
      <c r="C821">
        <v>8.0497344472599652E-2</v>
      </c>
      <c r="D821">
        <v>1.1809999999999992E-2</v>
      </c>
      <c r="E821">
        <v>6.8687344472599637E-2</v>
      </c>
      <c r="F821">
        <v>2.8981836118149938E-2</v>
      </c>
      <c r="G821">
        <v>5.1515508354449756E-2</v>
      </c>
      <c r="H821">
        <v>0.17500000000000013</v>
      </c>
      <c r="I821">
        <v>0.14100000000000001</v>
      </c>
      <c r="J821">
        <v>616590.87215612014</v>
      </c>
      <c r="K821">
        <v>1038985.6757541331</v>
      </c>
      <c r="L821">
        <v>2502215.7527973317</v>
      </c>
      <c r="M821">
        <v>2502215.7527973321</v>
      </c>
      <c r="N821">
        <v>153685.31861626706</v>
      </c>
      <c r="O821">
        <v>1501891.229293986</v>
      </c>
      <c r="P821">
        <v>90065.946994577156</v>
      </c>
      <c r="Q821">
        <v>11591.843509413811</v>
      </c>
      <c r="R821">
        <v>14333.748461062727</v>
      </c>
      <c r="S821">
        <v>33035.740272755094</v>
      </c>
      <c r="T821">
        <v>4658.0393784584676</v>
      </c>
      <c r="U821">
        <v>63.42</v>
      </c>
      <c r="V821">
        <v>40724446.78615386</v>
      </c>
    </row>
    <row r="822" spans="1:22" x14ac:dyDescent="0.25">
      <c r="A822" t="s">
        <v>356</v>
      </c>
      <c r="B822" t="s">
        <v>7</v>
      </c>
      <c r="C822">
        <v>0.10287480590420313</v>
      </c>
      <c r="D822">
        <v>1.1809999999999998E-2</v>
      </c>
      <c r="E822">
        <v>9.10648059042031E-2</v>
      </c>
      <c r="F822">
        <v>3.4576201476050769E-2</v>
      </c>
      <c r="G822">
        <v>6.8298604428152304E-2</v>
      </c>
      <c r="H822">
        <v>0.17499999999999993</v>
      </c>
      <c r="I822">
        <v>0.14100000000000004</v>
      </c>
      <c r="J822">
        <v>233430.3165989914</v>
      </c>
      <c r="K822">
        <v>496778.14843627287</v>
      </c>
      <c r="L822">
        <v>1302825.036367557</v>
      </c>
      <c r="M822">
        <v>1302825.0363675561</v>
      </c>
      <c r="N822">
        <v>46877.352235315135</v>
      </c>
      <c r="O822">
        <v>683331.1127999489</v>
      </c>
      <c r="P822">
        <v>21556.678912873165</v>
      </c>
      <c r="Q822">
        <v>2586.80146954478</v>
      </c>
      <c r="R822">
        <v>3404.2307339209301</v>
      </c>
      <c r="S822">
        <v>16940.965047306254</v>
      </c>
      <c r="T822">
        <v>2388.6760716701829</v>
      </c>
      <c r="U822">
        <v>27.472099999999994</v>
      </c>
      <c r="V822">
        <v>15423045.118076917</v>
      </c>
    </row>
    <row r="823" spans="1:22" x14ac:dyDescent="0.25">
      <c r="A823" t="s">
        <v>357</v>
      </c>
      <c r="B823" t="s">
        <v>1</v>
      </c>
      <c r="C823">
        <v>9.2251101943210997E-2</v>
      </c>
      <c r="D823">
        <v>1.1810000000000149E-2</v>
      </c>
      <c r="E823">
        <v>8.0441101943211482E-2</v>
      </c>
      <c r="F823">
        <v>3.1920275485803083E-2</v>
      </c>
      <c r="G823">
        <v>6.0330826457408768E-2</v>
      </c>
      <c r="H823">
        <v>0.1750000000000026</v>
      </c>
      <c r="I823">
        <v>0.14099999999999879</v>
      </c>
      <c r="J823">
        <v>12262540.17344865</v>
      </c>
      <c r="K823">
        <v>22833142.894530244</v>
      </c>
      <c r="L823">
        <v>60321383.788783737</v>
      </c>
      <c r="M823">
        <v>60321383.788783826</v>
      </c>
      <c r="N823">
        <v>2044511.223701749</v>
      </c>
      <c r="O823">
        <v>33051171.844277177</v>
      </c>
      <c r="P823">
        <v>897425.55193840375</v>
      </c>
      <c r="Q823">
        <v>110953.90428304439</v>
      </c>
      <c r="R823">
        <v>142181.50332722426</v>
      </c>
      <c r="S823">
        <v>783479.63554169924</v>
      </c>
      <c r="T823">
        <v>110470.6286113799</v>
      </c>
      <c r="U823">
        <v>1357.4368738648946</v>
      </c>
      <c r="V823">
        <v>810364117.01923013</v>
      </c>
    </row>
    <row r="824" spans="1:22" x14ac:dyDescent="0.25">
      <c r="A824" t="s">
        <v>357</v>
      </c>
      <c r="B824" t="s">
        <v>2</v>
      </c>
      <c r="C824">
        <v>8.828692021193936E-2</v>
      </c>
      <c r="D824">
        <v>1.1809999999999992E-2</v>
      </c>
      <c r="E824">
        <v>7.6476920211939345E-2</v>
      </c>
      <c r="F824">
        <v>3.0929230052984851E-2</v>
      </c>
      <c r="G824">
        <v>5.7357690158954477E-2</v>
      </c>
      <c r="H824">
        <v>0.17500000000000021</v>
      </c>
      <c r="I824">
        <v>0.14099999999999999</v>
      </c>
      <c r="J824">
        <v>785870.33969965146</v>
      </c>
      <c r="K824">
        <v>1720410.0929766856</v>
      </c>
      <c r="L824">
        <v>3352293.5979755758</v>
      </c>
      <c r="M824">
        <v>3352293.5979755744</v>
      </c>
      <c r="N824">
        <v>452234.1702386213</v>
      </c>
      <c r="O824">
        <v>2054046.2624377159</v>
      </c>
      <c r="P824">
        <v>313101.7503718377</v>
      </c>
      <c r="Q824">
        <v>38688.473722514136</v>
      </c>
      <c r="R824">
        <v>49602.421597303583</v>
      </c>
      <c r="S824">
        <v>44558.741934237652</v>
      </c>
      <c r="T824">
        <v>6282.7826127275057</v>
      </c>
      <c r="U824">
        <v>73.260000000000005</v>
      </c>
      <c r="V824">
        <v>51887122.352307677</v>
      </c>
    </row>
    <row r="825" spans="1:22" x14ac:dyDescent="0.25">
      <c r="A825" t="s">
        <v>357</v>
      </c>
      <c r="B825" t="s">
        <v>3</v>
      </c>
      <c r="C825">
        <v>8.7303004643826579E-2</v>
      </c>
      <c r="D825">
        <v>1.1809999999999958E-2</v>
      </c>
      <c r="E825">
        <v>7.5493004643826689E-2</v>
      </c>
      <c r="F825">
        <v>3.0683251160956673E-2</v>
      </c>
      <c r="G825">
        <v>5.6619753482869892E-2</v>
      </c>
      <c r="H825">
        <v>0.17499999999999877</v>
      </c>
      <c r="I825">
        <v>0.14099999999999893</v>
      </c>
      <c r="J825">
        <v>3964079.6485768375</v>
      </c>
      <c r="K825">
        <v>6839915.915523082</v>
      </c>
      <c r="L825">
        <v>18387618.136911176</v>
      </c>
      <c r="M825">
        <v>18387618.136911165</v>
      </c>
      <c r="N825">
        <v>533032.40241450444</v>
      </c>
      <c r="O825">
        <v>10270963.161685418</v>
      </c>
      <c r="P825">
        <v>203093.59224991204</v>
      </c>
      <c r="Q825">
        <v>25033.250378445569</v>
      </c>
      <c r="R825">
        <v>32165.884810598407</v>
      </c>
      <c r="S825">
        <v>239035.64853247674</v>
      </c>
      <c r="T825">
        <v>33704.026443079267</v>
      </c>
      <c r="U825">
        <v>433.9714000000003</v>
      </c>
      <c r="V825">
        <v>262020748.14730766</v>
      </c>
    </row>
    <row r="826" spans="1:22" x14ac:dyDescent="0.25">
      <c r="A826" t="s">
        <v>357</v>
      </c>
      <c r="B826" t="s">
        <v>4</v>
      </c>
      <c r="C826">
        <v>0.10335048382443965</v>
      </c>
      <c r="D826">
        <v>1.1810000000000037E-2</v>
      </c>
      <c r="E826">
        <v>9.1540483824439522E-2</v>
      </c>
      <c r="F826">
        <v>3.4695120956109757E-2</v>
      </c>
      <c r="G826">
        <v>6.8655362868329378E-2</v>
      </c>
      <c r="H826">
        <v>0.17499999999999993</v>
      </c>
      <c r="I826">
        <v>0.14099999999999918</v>
      </c>
      <c r="J826">
        <v>1693256.3143247485</v>
      </c>
      <c r="K826">
        <v>3531517.8846154241</v>
      </c>
      <c r="L826">
        <v>9621988.2305089924</v>
      </c>
      <c r="M826">
        <v>9621988.2305089906</v>
      </c>
      <c r="N826">
        <v>243141.35583431832</v>
      </c>
      <c r="O826">
        <v>4981632.8431058554</v>
      </c>
      <c r="P826">
        <v>78814.805079517377</v>
      </c>
      <c r="Q826">
        <v>9457.7766095420848</v>
      </c>
      <c r="R826">
        <v>12446.434018157381</v>
      </c>
      <c r="S826">
        <v>124822.3839851918</v>
      </c>
      <c r="T826">
        <v>17599.956141912076</v>
      </c>
      <c r="U826">
        <v>218.09500000000003</v>
      </c>
      <c r="V826">
        <v>112043613.59826927</v>
      </c>
    </row>
    <row r="827" spans="1:22" x14ac:dyDescent="0.25">
      <c r="A827" t="s">
        <v>357</v>
      </c>
      <c r="B827" t="s">
        <v>5</v>
      </c>
      <c r="C827">
        <v>9.2967697756447365E-2</v>
      </c>
      <c r="D827">
        <v>1.1809999999999939E-2</v>
      </c>
      <c r="E827">
        <v>8.1157697756447364E-2</v>
      </c>
      <c r="F827">
        <v>3.2099424439111748E-2</v>
      </c>
      <c r="G827">
        <v>6.0868273317335637E-2</v>
      </c>
      <c r="H827">
        <v>0.17499999999999891</v>
      </c>
      <c r="I827">
        <v>0.14099999999999951</v>
      </c>
      <c r="J827">
        <v>4797014.6027653366</v>
      </c>
      <c r="K827">
        <v>8840646.6357815452</v>
      </c>
      <c r="L827">
        <v>24185668.919064905</v>
      </c>
      <c r="M827">
        <v>24185668.919064909</v>
      </c>
      <c r="N827">
        <v>584067.74706995115</v>
      </c>
      <c r="O827">
        <v>13053593.491476931</v>
      </c>
      <c r="P827">
        <v>177402.51636157231</v>
      </c>
      <c r="Q827">
        <v>21771.255262005012</v>
      </c>
      <c r="R827">
        <v>28083.501798924412</v>
      </c>
      <c r="S827">
        <v>312717.33010292792</v>
      </c>
      <c r="T827">
        <v>44093.143544512786</v>
      </c>
      <c r="U827">
        <v>524.92527386489519</v>
      </c>
      <c r="V827">
        <v>316986827.51480752</v>
      </c>
    </row>
    <row r="828" spans="1:22" x14ac:dyDescent="0.25">
      <c r="A828" t="s">
        <v>357</v>
      </c>
      <c r="B828" t="s">
        <v>6</v>
      </c>
      <c r="C828">
        <v>8.7666214664791034E-2</v>
      </c>
      <c r="D828">
        <v>1.1809999999999994E-2</v>
      </c>
      <c r="E828">
        <v>7.5856214664791033E-2</v>
      </c>
      <c r="F828">
        <v>3.0774053666197763E-2</v>
      </c>
      <c r="G828">
        <v>5.6892160998593247E-2</v>
      </c>
      <c r="H828">
        <v>0.17500000000000029</v>
      </c>
      <c r="I828">
        <v>0.14100000000000001</v>
      </c>
      <c r="J828">
        <v>716333.38755396032</v>
      </c>
      <c r="K828">
        <v>1317121.4826736464</v>
      </c>
      <c r="L828">
        <v>3276086.5151704443</v>
      </c>
      <c r="M828">
        <v>3276086.5151704461</v>
      </c>
      <c r="N828">
        <v>168819.48321262421</v>
      </c>
      <c r="O828">
        <v>1864635.387014983</v>
      </c>
      <c r="P828">
        <v>93158.095191747692</v>
      </c>
      <c r="Q828">
        <v>11948.585224460476</v>
      </c>
      <c r="R828">
        <v>14820.041938685348</v>
      </c>
      <c r="S828">
        <v>42850.798297747977</v>
      </c>
      <c r="T828">
        <v>6041.9625599824603</v>
      </c>
      <c r="U828">
        <v>73.386699999999976</v>
      </c>
      <c r="V828">
        <v>47250454.583076917</v>
      </c>
    </row>
    <row r="829" spans="1:22" x14ac:dyDescent="0.25">
      <c r="A829" t="s">
        <v>357</v>
      </c>
      <c r="B829" t="s">
        <v>7</v>
      </c>
      <c r="C829">
        <v>9.1580642257720252E-2</v>
      </c>
      <c r="D829">
        <v>1.1809999999999992E-2</v>
      </c>
      <c r="E829">
        <v>7.977064225772032E-2</v>
      </c>
      <c r="F829">
        <v>3.1752660564430088E-2</v>
      </c>
      <c r="G829">
        <v>5.9827981693290247E-2</v>
      </c>
      <c r="H829">
        <v>0.17499999999999999</v>
      </c>
      <c r="I829">
        <v>0.14099999999999999</v>
      </c>
      <c r="J829">
        <v>305985.880528112</v>
      </c>
      <c r="K829">
        <v>583530.88295986271</v>
      </c>
      <c r="L829">
        <v>1497728.3891526528</v>
      </c>
      <c r="M829">
        <v>1497728.3891526524</v>
      </c>
      <c r="N829">
        <v>63216.064931733999</v>
      </c>
      <c r="O829">
        <v>826300.69855624065</v>
      </c>
      <c r="P829">
        <v>31854.792683816788</v>
      </c>
      <c r="Q829">
        <v>4054.563086077078</v>
      </c>
      <c r="R829">
        <v>5063.2191635550344</v>
      </c>
      <c r="S829">
        <v>19494.732689119224</v>
      </c>
      <c r="T829">
        <v>2748.757309165811</v>
      </c>
      <c r="U829">
        <v>33.798500000000004</v>
      </c>
      <c r="V829">
        <v>20175350.823461544</v>
      </c>
    </row>
    <row r="830" spans="1:22" x14ac:dyDescent="0.25">
      <c r="A830" t="s">
        <v>358</v>
      </c>
      <c r="B830" t="s">
        <v>1</v>
      </c>
      <c r="C830">
        <v>0.1041929785975404</v>
      </c>
      <c r="D830">
        <v>1.180999999999989E-2</v>
      </c>
      <c r="E830">
        <v>9.2382978597540744E-2</v>
      </c>
      <c r="F830">
        <v>3.490574464938527E-2</v>
      </c>
      <c r="G830">
        <v>6.9287233948155433E-2</v>
      </c>
      <c r="H830">
        <v>0.17499999999999835</v>
      </c>
      <c r="I830">
        <v>0.14099999999999946</v>
      </c>
      <c r="J830">
        <v>5297583.1724108215</v>
      </c>
      <c r="K830">
        <v>11477775.408418629</v>
      </c>
      <c r="L830">
        <v>29850436.631214973</v>
      </c>
      <c r="M830">
        <v>29850436.631214928</v>
      </c>
      <c r="N830">
        <v>1145722.3985102139</v>
      </c>
      <c r="O830">
        <v>15629636.182319226</v>
      </c>
      <c r="P830">
        <v>548976.13043838134</v>
      </c>
      <c r="Q830">
        <v>67616.609437064908</v>
      </c>
      <c r="R830">
        <v>86939.576322437904</v>
      </c>
      <c r="S830">
        <v>387546.0844104666</v>
      </c>
      <c r="T830">
        <v>54643.99790187586</v>
      </c>
      <c r="U830">
        <v>586.80859556564269</v>
      </c>
      <c r="V830">
        <v>350189842.71315938</v>
      </c>
    </row>
    <row r="831" spans="1:22" x14ac:dyDescent="0.25">
      <c r="A831" t="s">
        <v>358</v>
      </c>
      <c r="B831" t="s">
        <v>2</v>
      </c>
      <c r="C831">
        <v>0.10389622982125299</v>
      </c>
      <c r="D831">
        <v>1.1809999999999991E-2</v>
      </c>
      <c r="E831">
        <v>9.2086229821252932E-2</v>
      </c>
      <c r="F831">
        <v>3.4831557455313217E-2</v>
      </c>
      <c r="G831">
        <v>6.9064672365939689E-2</v>
      </c>
      <c r="H831">
        <v>0.17499999999999988</v>
      </c>
      <c r="I831">
        <v>0.14099999999999999</v>
      </c>
      <c r="J831">
        <v>393004.89570197009</v>
      </c>
      <c r="K831">
        <v>1125638.1817963575</v>
      </c>
      <c r="L831">
        <v>1924766.6651088486</v>
      </c>
      <c r="M831">
        <v>1924766.6651088484</v>
      </c>
      <c r="N831">
        <v>363036.97007005615</v>
      </c>
      <c r="O831">
        <v>1155606.1074282718</v>
      </c>
      <c r="P831">
        <v>260825.25370551771</v>
      </c>
      <c r="Q831">
        <v>31671.324095114662</v>
      </c>
      <c r="R831">
        <v>41242.017469889164</v>
      </c>
      <c r="S831">
        <v>25677.804381713107</v>
      </c>
      <c r="T831">
        <v>3620.5704178215483</v>
      </c>
      <c r="U831">
        <v>35.700000000000003</v>
      </c>
      <c r="V831">
        <v>25963431.32692308</v>
      </c>
    </row>
    <row r="832" spans="1:22" x14ac:dyDescent="0.25">
      <c r="A832" t="s">
        <v>358</v>
      </c>
      <c r="B832" t="s">
        <v>3</v>
      </c>
      <c r="C832">
        <v>9.2909132825476817E-2</v>
      </c>
      <c r="D832">
        <v>1.1810000000000044E-2</v>
      </c>
      <c r="E832">
        <v>8.1099132825476761E-2</v>
      </c>
      <c r="F832">
        <v>3.2084783206369157E-2</v>
      </c>
      <c r="G832">
        <v>6.0824349619107737E-2</v>
      </c>
      <c r="H832">
        <v>0.17500000000000004</v>
      </c>
      <c r="I832">
        <v>0.14099999999999949</v>
      </c>
      <c r="J832">
        <v>2026480.164576306</v>
      </c>
      <c r="K832">
        <v>3723718.0166519154</v>
      </c>
      <c r="L832">
        <v>10151206.334704947</v>
      </c>
      <c r="M832">
        <v>10151206.334704941</v>
      </c>
      <c r="N832">
        <v>254986.92881269939</v>
      </c>
      <c r="O832">
        <v>5495211.2524155164</v>
      </c>
      <c r="P832">
        <v>81800.970448233667</v>
      </c>
      <c r="Q832">
        <v>10124.424831872777</v>
      </c>
      <c r="R832">
        <v>12961.480734495008</v>
      </c>
      <c r="S832">
        <v>131551.31708860467</v>
      </c>
      <c r="T832">
        <v>18548.73570949327</v>
      </c>
      <c r="U832">
        <v>231.15629556564113</v>
      </c>
      <c r="V832">
        <v>133978007.7107693</v>
      </c>
    </row>
    <row r="833" spans="1:22" x14ac:dyDescent="0.25">
      <c r="A833" t="s">
        <v>358</v>
      </c>
      <c r="B833" t="s">
        <v>4</v>
      </c>
      <c r="C833">
        <v>0.1068846530151033</v>
      </c>
      <c r="D833">
        <v>1.1809999999999994E-2</v>
      </c>
      <c r="E833">
        <v>9.5074653015103275E-2</v>
      </c>
      <c r="F833">
        <v>3.5578663253775823E-2</v>
      </c>
      <c r="G833">
        <v>7.1305989761327404E-2</v>
      </c>
      <c r="H833">
        <v>0.17499999999999991</v>
      </c>
      <c r="I833">
        <v>0.14100000000000001</v>
      </c>
      <c r="J833">
        <v>325134.42467988573</v>
      </c>
      <c r="K833">
        <v>696455.01043529029</v>
      </c>
      <c r="L833">
        <v>1923416.3561962929</v>
      </c>
      <c r="M833">
        <v>1923416.3561962927</v>
      </c>
      <c r="N833">
        <v>41487.168777394691</v>
      </c>
      <c r="O833">
        <v>980102.26633778133</v>
      </c>
      <c r="P833">
        <v>10232.546669112413</v>
      </c>
      <c r="Q833">
        <v>1227.9056002934894</v>
      </c>
      <c r="R833">
        <v>1615.9237699862322</v>
      </c>
      <c r="S833">
        <v>24899.905992990691</v>
      </c>
      <c r="T833">
        <v>3510.8867450116868</v>
      </c>
      <c r="U833">
        <v>39.334599999999995</v>
      </c>
      <c r="V833">
        <v>21494502.765576925</v>
      </c>
    </row>
    <row r="834" spans="1:22" x14ac:dyDescent="0.25">
      <c r="A834" t="s">
        <v>358</v>
      </c>
      <c r="B834" t="s">
        <v>5</v>
      </c>
      <c r="C834">
        <v>0.11509808737475584</v>
      </c>
      <c r="D834">
        <v>1.181000000000002E-2</v>
      </c>
      <c r="E834">
        <v>0.10328808737475596</v>
      </c>
      <c r="F834">
        <v>3.7632021843689085E-2</v>
      </c>
      <c r="G834">
        <v>7.7466065531067302E-2</v>
      </c>
      <c r="H834">
        <v>0.17499999999999971</v>
      </c>
      <c r="I834">
        <v>0.14099999999999929</v>
      </c>
      <c r="J834">
        <v>2151493.3639683872</v>
      </c>
      <c r="K834">
        <v>5072057.9258626038</v>
      </c>
      <c r="L834">
        <v>13630276.284055272</v>
      </c>
      <c r="M834">
        <v>13630276.284055289</v>
      </c>
      <c r="N834">
        <v>396474.37338314112</v>
      </c>
      <c r="O834">
        <v>6827076.9164478527</v>
      </c>
      <c r="P834">
        <v>151980.80128873693</v>
      </c>
      <c r="Q834">
        <v>19141.369297789093</v>
      </c>
      <c r="R834">
        <v>24128.226052700164</v>
      </c>
      <c r="S834">
        <v>176357.56068703663</v>
      </c>
      <c r="T834">
        <v>24866.416056872156</v>
      </c>
      <c r="U834">
        <v>237.68440000000018</v>
      </c>
      <c r="V834">
        <v>142251128.2811116</v>
      </c>
    </row>
    <row r="835" spans="1:22" x14ac:dyDescent="0.25">
      <c r="A835" t="s">
        <v>358</v>
      </c>
      <c r="B835" t="s">
        <v>6</v>
      </c>
      <c r="C835">
        <v>9.9559789621642483E-2</v>
      </c>
      <c r="D835">
        <v>1.1809999999999992E-2</v>
      </c>
      <c r="E835">
        <v>8.7749789621642482E-2</v>
      </c>
      <c r="F835">
        <v>3.3747447405410615E-2</v>
      </c>
      <c r="G835">
        <v>6.5812342216231876E-2</v>
      </c>
      <c r="H835">
        <v>0.17499999999999993</v>
      </c>
      <c r="I835">
        <v>0.14100000000000001</v>
      </c>
      <c r="J835">
        <v>268128.67248943978</v>
      </c>
      <c r="K835">
        <v>566530.05932275695</v>
      </c>
      <c r="L835">
        <v>1432000.6787161394</v>
      </c>
      <c r="M835">
        <v>1432000.6787161389</v>
      </c>
      <c r="N835">
        <v>66897.374813032919</v>
      </c>
      <c r="O835">
        <v>767761.35699916387</v>
      </c>
      <c r="P835">
        <v>35443.938231801949</v>
      </c>
      <c r="Q835">
        <v>4375.5054342839085</v>
      </c>
      <c r="R835">
        <v>5614.5415569181059</v>
      </c>
      <c r="S835">
        <v>18811.033821234876</v>
      </c>
      <c r="T835">
        <v>2652.3557687941166</v>
      </c>
      <c r="U835">
        <v>28.2</v>
      </c>
      <c r="V835">
        <v>17692532.326923076</v>
      </c>
    </row>
    <row r="836" spans="1:22" x14ac:dyDescent="0.25">
      <c r="A836" t="s">
        <v>358</v>
      </c>
      <c r="B836" t="s">
        <v>7</v>
      </c>
      <c r="C836">
        <v>0.10770418624592253</v>
      </c>
      <c r="D836">
        <v>1.1809999999999998E-2</v>
      </c>
      <c r="E836">
        <v>9.5894186245922539E-2</v>
      </c>
      <c r="F836">
        <v>3.5783546561480625E-2</v>
      </c>
      <c r="G836">
        <v>7.1920639684441928E-2</v>
      </c>
      <c r="H836">
        <v>0.17500000000000004</v>
      </c>
      <c r="I836">
        <v>0.14099999999999996</v>
      </c>
      <c r="J836">
        <v>133341.65099483926</v>
      </c>
      <c r="K836">
        <v>293376.21434969816</v>
      </c>
      <c r="L836">
        <v>788770.31243346061</v>
      </c>
      <c r="M836">
        <v>788770.31243346061</v>
      </c>
      <c r="N836">
        <v>22839.582653908466</v>
      </c>
      <c r="O836">
        <v>403878.2826906289</v>
      </c>
      <c r="P836">
        <v>8692.6200949785925</v>
      </c>
      <c r="Q836">
        <v>1076.0801777109775</v>
      </c>
      <c r="R836">
        <v>1377.3867384492294</v>
      </c>
      <c r="S836">
        <v>10248.462438886581</v>
      </c>
      <c r="T836">
        <v>1445.0332038830081</v>
      </c>
      <c r="U836">
        <v>14.733300000000002</v>
      </c>
      <c r="V836">
        <v>8810240.3018557709</v>
      </c>
    </row>
    <row r="837" spans="1:22" x14ac:dyDescent="0.25">
      <c r="A837" t="s">
        <v>359</v>
      </c>
      <c r="B837" t="s">
        <v>1</v>
      </c>
      <c r="C837">
        <v>9.2587555017414461E-2</v>
      </c>
      <c r="D837">
        <v>1.1810000000000162E-2</v>
      </c>
      <c r="E837">
        <v>8.0777555017415473E-2</v>
      </c>
      <c r="F837">
        <v>3.2004388754354213E-2</v>
      </c>
      <c r="G837">
        <v>6.0583166263060345E-2</v>
      </c>
      <c r="H837">
        <v>0.17500000000000457</v>
      </c>
      <c r="I837">
        <v>0.14100000000000193</v>
      </c>
      <c r="J837">
        <v>25184710.188164886</v>
      </c>
      <c r="K837">
        <v>47039666.762006678</v>
      </c>
      <c r="L837">
        <v>122600100.56769708</v>
      </c>
      <c r="M837">
        <v>122600100.56769764</v>
      </c>
      <c r="N837">
        <v>4629724.9295810014</v>
      </c>
      <c r="O837">
        <v>67594652.020590693</v>
      </c>
      <c r="P837">
        <v>2191775.7390218033</v>
      </c>
      <c r="Q837">
        <v>268475.10765334353</v>
      </c>
      <c r="R837">
        <v>346895.36938119528</v>
      </c>
      <c r="S837">
        <v>1597352.0714498498</v>
      </c>
      <c r="T837">
        <v>225226.64207442812</v>
      </c>
      <c r="U837">
        <v>2766.2675000000049</v>
      </c>
      <c r="V837">
        <v>1665600182.8767602</v>
      </c>
    </row>
    <row r="838" spans="1:22" x14ac:dyDescent="0.25">
      <c r="A838" t="s">
        <v>359</v>
      </c>
      <c r="B838" t="s">
        <v>2</v>
      </c>
      <c r="C838">
        <v>6.2574852410678672E-2</v>
      </c>
      <c r="D838">
        <v>1.1810000000000043E-2</v>
      </c>
      <c r="E838">
        <v>5.0764852410678858E-2</v>
      </c>
      <c r="F838">
        <v>2.4501213102669676E-2</v>
      </c>
      <c r="G838">
        <v>3.8073639308009131E-2</v>
      </c>
      <c r="H838">
        <v>0.17500000000000046</v>
      </c>
      <c r="I838">
        <v>0.14099999999999938</v>
      </c>
      <c r="J838">
        <v>2033498.8365741181</v>
      </c>
      <c r="K838">
        <v>3123150.2444720874</v>
      </c>
      <c r="L838">
        <v>5467609.9455259554</v>
      </c>
      <c r="M838">
        <v>5467609.9455259638</v>
      </c>
      <c r="N838">
        <v>975460.19697257783</v>
      </c>
      <c r="O838">
        <v>4181188.88407363</v>
      </c>
      <c r="P838">
        <v>694930.73786053003</v>
      </c>
      <c r="Q838">
        <v>85757.847038940381</v>
      </c>
      <c r="R838">
        <v>110077.09047082534</v>
      </c>
      <c r="S838">
        <v>74228.327434076957</v>
      </c>
      <c r="T838">
        <v>10466.194168204845</v>
      </c>
      <c r="U838">
        <v>176.0478</v>
      </c>
      <c r="V838">
        <v>134296508.19519234</v>
      </c>
    </row>
    <row r="839" spans="1:22" x14ac:dyDescent="0.25">
      <c r="A839" t="s">
        <v>359</v>
      </c>
      <c r="B839" t="s">
        <v>3</v>
      </c>
      <c r="C839">
        <v>8.7369860329235244E-2</v>
      </c>
      <c r="D839">
        <v>1.1810000000000072E-2</v>
      </c>
      <c r="E839">
        <v>7.5559860329234563E-2</v>
      </c>
      <c r="F839">
        <v>3.0699965082308798E-2</v>
      </c>
      <c r="G839">
        <v>5.6669895246926352E-2</v>
      </c>
      <c r="H839">
        <v>0.1750000000000009</v>
      </c>
      <c r="I839">
        <v>0.14100000000000104</v>
      </c>
      <c r="J839">
        <v>8044615.1169450646</v>
      </c>
      <c r="K839">
        <v>14038394.155321553</v>
      </c>
      <c r="L839">
        <v>37129386.734227389</v>
      </c>
      <c r="M839">
        <v>37129386.734227449</v>
      </c>
      <c r="N839">
        <v>1246448.9329343103</v>
      </c>
      <c r="O839">
        <v>20836560.339332331</v>
      </c>
      <c r="P839">
        <v>541812.09902280371</v>
      </c>
      <c r="Q839">
        <v>66207.908460841514</v>
      </c>
      <c r="R839">
        <v>85730.821055193985</v>
      </c>
      <c r="S839">
        <v>484397.98807667458</v>
      </c>
      <c r="T839">
        <v>68300.116318811051</v>
      </c>
      <c r="U839">
        <v>885.19759999999872</v>
      </c>
      <c r="V839">
        <v>532292218.64100039</v>
      </c>
    </row>
    <row r="840" spans="1:22" x14ac:dyDescent="0.25">
      <c r="A840" t="s">
        <v>359</v>
      </c>
      <c r="B840" t="s">
        <v>4</v>
      </c>
      <c r="C840">
        <v>0.10318644653466165</v>
      </c>
      <c r="D840">
        <v>1.1809999999999935E-2</v>
      </c>
      <c r="E840">
        <v>9.1376446534660052E-2</v>
      </c>
      <c r="F840">
        <v>3.4654111633665184E-2</v>
      </c>
      <c r="G840">
        <v>6.8532334900995723E-2</v>
      </c>
      <c r="H840">
        <v>0.17499999999999852</v>
      </c>
      <c r="I840">
        <v>0.14099999999999951</v>
      </c>
      <c r="J840">
        <v>4200029.2909111893</v>
      </c>
      <c r="K840">
        <v>8779478.8622406442</v>
      </c>
      <c r="L840">
        <v>23814737.687658265</v>
      </c>
      <c r="M840">
        <v>23814737.687658288</v>
      </c>
      <c r="N840">
        <v>630924.72476592287</v>
      </c>
      <c r="O840">
        <v>12348583.428385928</v>
      </c>
      <c r="P840">
        <v>217320.38357412061</v>
      </c>
      <c r="Q840">
        <v>26640.799768276072</v>
      </c>
      <c r="R840">
        <v>34398.526851277929</v>
      </c>
      <c r="S840">
        <v>308996.50707471254</v>
      </c>
      <c r="T840">
        <v>43568.507497534505</v>
      </c>
      <c r="U840">
        <v>526.98940000000016</v>
      </c>
      <c r="V840">
        <v>277861224.29458672</v>
      </c>
    </row>
    <row r="841" spans="1:22" x14ac:dyDescent="0.25">
      <c r="A841" t="s">
        <v>359</v>
      </c>
      <c r="B841" t="s">
        <v>5</v>
      </c>
      <c r="C841">
        <v>0.10027099261114951</v>
      </c>
      <c r="D841">
        <v>1.1810000000000086E-2</v>
      </c>
      <c r="E841">
        <v>8.8460992611149286E-2</v>
      </c>
      <c r="F841">
        <v>3.3925248152787045E-2</v>
      </c>
      <c r="G841">
        <v>6.6345744458361153E-2</v>
      </c>
      <c r="H841">
        <v>0.17500000000000115</v>
      </c>
      <c r="I841">
        <v>0.14100000000000085</v>
      </c>
      <c r="J841">
        <v>8971408.7787063625</v>
      </c>
      <c r="K841">
        <v>18212755.386855163</v>
      </c>
      <c r="L841">
        <v>48774531.461937226</v>
      </c>
      <c r="M841">
        <v>48774531.461937189</v>
      </c>
      <c r="N841">
        <v>1465933.6746570766</v>
      </c>
      <c r="O841">
        <v>25718230.490904503</v>
      </c>
      <c r="P841">
        <v>581640.60070177109</v>
      </c>
      <c r="Q841">
        <v>70295.1353055574</v>
      </c>
      <c r="R841">
        <v>91922.938777033312</v>
      </c>
      <c r="S841">
        <v>632843.99638273462</v>
      </c>
      <c r="T841">
        <v>89231.003489965413</v>
      </c>
      <c r="U841">
        <v>982.32399999999916</v>
      </c>
      <c r="V841">
        <v>593350574.35634923</v>
      </c>
    </row>
    <row r="842" spans="1:22" x14ac:dyDescent="0.25">
      <c r="A842" t="s">
        <v>359</v>
      </c>
      <c r="B842" t="s">
        <v>6</v>
      </c>
      <c r="C842">
        <v>7.2043800331875088E-2</v>
      </c>
      <c r="D842">
        <v>1.1810000000000024E-2</v>
      </c>
      <c r="E842">
        <v>6.023380033187517E-2</v>
      </c>
      <c r="F842">
        <v>2.686845008296879E-2</v>
      </c>
      <c r="G842">
        <v>4.5175350248906398E-2</v>
      </c>
      <c r="H842">
        <v>0.17500000000000013</v>
      </c>
      <c r="I842">
        <v>0.14099999999999974</v>
      </c>
      <c r="J842">
        <v>1064892.5708962521</v>
      </c>
      <c r="K842">
        <v>1492123.4944706436</v>
      </c>
      <c r="L842">
        <v>3835998.3878630269</v>
      </c>
      <c r="M842">
        <v>3835998.3878630269</v>
      </c>
      <c r="N842">
        <v>160093.02388722403</v>
      </c>
      <c r="O842">
        <v>2396923.0414796695</v>
      </c>
      <c r="P842">
        <v>80094.036666046319</v>
      </c>
      <c r="Q842">
        <v>10103.606149496125</v>
      </c>
      <c r="R842">
        <v>12717.867636991483</v>
      </c>
      <c r="S842">
        <v>50111.755858624871</v>
      </c>
      <c r="T842">
        <v>7065.7575760661075</v>
      </c>
      <c r="U842">
        <v>107.23339999999999</v>
      </c>
      <c r="V842">
        <v>70287069.299769208</v>
      </c>
    </row>
    <row r="843" spans="1:22" x14ac:dyDescent="0.25">
      <c r="A843" t="s">
        <v>359</v>
      </c>
      <c r="B843" t="s">
        <v>7</v>
      </c>
      <c r="C843">
        <v>8.0970856492626322E-2</v>
      </c>
      <c r="D843">
        <v>1.1809999999999994E-2</v>
      </c>
      <c r="E843">
        <v>6.9160856492626391E-2</v>
      </c>
      <c r="F843">
        <v>2.9100214123156585E-2</v>
      </c>
      <c r="G843">
        <v>5.1870642369469769E-2</v>
      </c>
      <c r="H843">
        <v>0.17500000000000016</v>
      </c>
      <c r="I843">
        <v>0.14099999999999988</v>
      </c>
      <c r="J843">
        <v>870265.59413188626</v>
      </c>
      <c r="K843">
        <v>1393764.6186464543</v>
      </c>
      <c r="L843">
        <v>3577836.3504853155</v>
      </c>
      <c r="M843">
        <v>3577836.3504853137</v>
      </c>
      <c r="N843">
        <v>150864.37636351166</v>
      </c>
      <c r="O843">
        <v>2113165.8364148284</v>
      </c>
      <c r="P843">
        <v>75977.881196530085</v>
      </c>
      <c r="Q843">
        <v>9469.8109302320227</v>
      </c>
      <c r="R843">
        <v>12048.124589873456</v>
      </c>
      <c r="S843">
        <v>46773.496623028826</v>
      </c>
      <c r="T843">
        <v>6595.0630238470649</v>
      </c>
      <c r="U843">
        <v>88.475300000000018</v>
      </c>
      <c r="V843">
        <v>57512588.089857712</v>
      </c>
    </row>
    <row r="844" spans="1:22" x14ac:dyDescent="0.25">
      <c r="A844" t="s">
        <v>360</v>
      </c>
      <c r="B844" t="s">
        <v>1</v>
      </c>
      <c r="C844">
        <v>9.0317086681308043E-2</v>
      </c>
      <c r="D844">
        <v>1.1810000000000088E-2</v>
      </c>
      <c r="E844">
        <v>7.8507086681308041E-2</v>
      </c>
      <c r="F844">
        <v>3.1436771670327039E-2</v>
      </c>
      <c r="G844">
        <v>5.8880315010980892E-2</v>
      </c>
      <c r="H844">
        <v>0.17500000000000165</v>
      </c>
      <c r="I844">
        <v>0.14099999999999954</v>
      </c>
      <c r="J844">
        <v>10161725.422383111</v>
      </c>
      <c r="K844">
        <v>18322887.423668865</v>
      </c>
      <c r="L844">
        <v>48257797.657994404</v>
      </c>
      <c r="M844">
        <v>48257797.657994598</v>
      </c>
      <c r="N844">
        <v>1677716.1532530375</v>
      </c>
      <c r="O844">
        <v>26806896.692798991</v>
      </c>
      <c r="P844">
        <v>749802.03579502204</v>
      </c>
      <c r="Q844">
        <v>92522.533275912923</v>
      </c>
      <c r="R844">
        <v>118767.76423900182</v>
      </c>
      <c r="S844">
        <v>628066.45043216774</v>
      </c>
      <c r="T844">
        <v>88557.369510935503</v>
      </c>
      <c r="U844">
        <v>1097.1973952641979</v>
      </c>
      <c r="V844">
        <v>672072244.22456312</v>
      </c>
    </row>
    <row r="845" spans="1:22" x14ac:dyDescent="0.25">
      <c r="A845" t="s">
        <v>360</v>
      </c>
      <c r="B845" t="s">
        <v>2</v>
      </c>
      <c r="C845">
        <v>4.6628202919949562E-2</v>
      </c>
      <c r="D845">
        <v>1.1809999999999989E-2</v>
      </c>
      <c r="E845">
        <v>3.4818202919949519E-2</v>
      </c>
      <c r="F845">
        <v>2.0514550729987355E-2</v>
      </c>
      <c r="G845">
        <v>2.6113652189962134E-2</v>
      </c>
      <c r="H845">
        <v>0.17500000000000018</v>
      </c>
      <c r="I845">
        <v>0.14099999999999993</v>
      </c>
      <c r="J845">
        <v>806578.12940204842</v>
      </c>
      <c r="K845">
        <v>780980.86628855986</v>
      </c>
      <c r="L845">
        <v>1491073.038542778</v>
      </c>
      <c r="M845">
        <v>1491073.0385427782</v>
      </c>
      <c r="N845">
        <v>212967.39008072554</v>
      </c>
      <c r="O845">
        <v>1374591.6056098826</v>
      </c>
      <c r="P845">
        <v>147811.89338975432</v>
      </c>
      <c r="Q845">
        <v>18762.981694025631</v>
      </c>
      <c r="R845">
        <v>23487.057386812972</v>
      </c>
      <c r="S845">
        <v>20074.89711668024</v>
      </c>
      <c r="T845">
        <v>2830.5604934519142</v>
      </c>
      <c r="U845">
        <v>73.87700000000001</v>
      </c>
      <c r="V845">
        <v>53211055.77615384</v>
      </c>
    </row>
    <row r="846" spans="1:22" x14ac:dyDescent="0.25">
      <c r="A846" t="s">
        <v>360</v>
      </c>
      <c r="B846" t="s">
        <v>3</v>
      </c>
      <c r="C846">
        <v>8.6380399109324338E-2</v>
      </c>
      <c r="D846">
        <v>1.1810000000000017E-2</v>
      </c>
      <c r="E846">
        <v>7.4570399109324434E-2</v>
      </c>
      <c r="F846">
        <v>3.0452599777331252E-2</v>
      </c>
      <c r="G846">
        <v>5.5927799331993711E-2</v>
      </c>
      <c r="H846">
        <v>0.17499999999999868</v>
      </c>
      <c r="I846">
        <v>0.14099999999999902</v>
      </c>
      <c r="J846">
        <v>3480210.3409833834</v>
      </c>
      <c r="K846">
        <v>5994003.0226190677</v>
      </c>
      <c r="L846">
        <v>15900691.225072769</v>
      </c>
      <c r="M846">
        <v>15900691.225072749</v>
      </c>
      <c r="N846">
        <v>520329.46069611423</v>
      </c>
      <c r="O846">
        <v>8953883.9029063396</v>
      </c>
      <c r="P846">
        <v>222021.31487730079</v>
      </c>
      <c r="Q846">
        <v>27142.249477910187</v>
      </c>
      <c r="R846">
        <v>35132.062574084754</v>
      </c>
      <c r="S846">
        <v>206865.76140825177</v>
      </c>
      <c r="T846">
        <v>29168.072358563466</v>
      </c>
      <c r="U846">
        <v>381.07800000000026</v>
      </c>
      <c r="V846">
        <v>230193639.1780768</v>
      </c>
    </row>
    <row r="847" spans="1:22" x14ac:dyDescent="0.25">
      <c r="A847" t="s">
        <v>360</v>
      </c>
      <c r="B847" t="s">
        <v>4</v>
      </c>
      <c r="C847">
        <v>9.8248410550460533E-2</v>
      </c>
      <c r="D847">
        <v>1.1810000000000027E-2</v>
      </c>
      <c r="E847">
        <v>8.6438410550460434E-2</v>
      </c>
      <c r="F847">
        <v>3.3419602637615085E-2</v>
      </c>
      <c r="G847">
        <v>6.4828807912845413E-2</v>
      </c>
      <c r="H847">
        <v>0.17500000000000041</v>
      </c>
      <c r="I847">
        <v>0.14099999999999949</v>
      </c>
      <c r="J847">
        <v>1304398.4082600102</v>
      </c>
      <c r="K847">
        <v>2552638.3339298679</v>
      </c>
      <c r="L847">
        <v>6941443.5897184927</v>
      </c>
      <c r="M847">
        <v>6941443.5897184797</v>
      </c>
      <c r="N847">
        <v>179117.85301777767</v>
      </c>
      <c r="O847">
        <v>3677918.8891721005</v>
      </c>
      <c r="P847">
        <v>59715.366827379068</v>
      </c>
      <c r="Q847">
        <v>7165.8440192854887</v>
      </c>
      <c r="R847">
        <v>9430.2507293797044</v>
      </c>
      <c r="S847">
        <v>90102.008274963344</v>
      </c>
      <c r="T847">
        <v>12704.38316676983</v>
      </c>
      <c r="U847">
        <v>161.88310000000001</v>
      </c>
      <c r="V847">
        <v>86325577.598461449</v>
      </c>
    </row>
    <row r="848" spans="1:22" x14ac:dyDescent="0.25">
      <c r="A848" t="s">
        <v>360</v>
      </c>
      <c r="B848" t="s">
        <v>5</v>
      </c>
      <c r="C848">
        <v>0.10313469233345215</v>
      </c>
      <c r="D848">
        <v>1.1810000000000011E-2</v>
      </c>
      <c r="E848">
        <v>9.1324692333452112E-2</v>
      </c>
      <c r="F848">
        <v>3.4641173083363036E-2</v>
      </c>
      <c r="G848">
        <v>6.8493519250089063E-2</v>
      </c>
      <c r="H848">
        <v>0.17499999999999927</v>
      </c>
      <c r="I848">
        <v>0.14099999999999929</v>
      </c>
      <c r="J848">
        <v>3926616.6544387448</v>
      </c>
      <c r="K848">
        <v>8247242.4763316335</v>
      </c>
      <c r="L848">
        <v>21952544.47899998</v>
      </c>
      <c r="M848">
        <v>21952544.478999924</v>
      </c>
      <c r="N848">
        <v>697295.73749875277</v>
      </c>
      <c r="O848">
        <v>11476563.393271621</v>
      </c>
      <c r="P848">
        <v>290071.37466779724</v>
      </c>
      <c r="Q848">
        <v>35779.083610507601</v>
      </c>
      <c r="R848">
        <v>45944.914617240982</v>
      </c>
      <c r="S848">
        <v>285276.39316668309</v>
      </c>
      <c r="T848">
        <v>40223.971436502354</v>
      </c>
      <c r="U848">
        <v>411.96729526419739</v>
      </c>
      <c r="V848">
        <v>259784926.83667749</v>
      </c>
    </row>
    <row r="849" spans="1:22" x14ac:dyDescent="0.25">
      <c r="A849" t="s">
        <v>360</v>
      </c>
      <c r="B849" t="s">
        <v>6</v>
      </c>
      <c r="C849">
        <v>5.5445310612782878E-2</v>
      </c>
      <c r="D849">
        <v>1.1809999999999992E-2</v>
      </c>
      <c r="E849">
        <v>4.3635310612782884E-2</v>
      </c>
      <c r="F849">
        <v>2.271882765319571E-2</v>
      </c>
      <c r="G849">
        <v>3.2726482959587154E-2</v>
      </c>
      <c r="H849">
        <v>0.17499999999999991</v>
      </c>
      <c r="I849">
        <v>0.14100000000000001</v>
      </c>
      <c r="J849">
        <v>425475.4323285725</v>
      </c>
      <c r="K849">
        <v>435986.07750422036</v>
      </c>
      <c r="L849">
        <v>1093943.1203738537</v>
      </c>
      <c r="M849">
        <v>1093943.1203738537</v>
      </c>
      <c r="N849">
        <v>53503.778034701827</v>
      </c>
      <c r="O849">
        <v>807957.73179809086</v>
      </c>
      <c r="P849">
        <v>28957.98944663797</v>
      </c>
      <c r="Q849">
        <v>3525.4828838457224</v>
      </c>
      <c r="R849">
        <v>4580.1695985982005</v>
      </c>
      <c r="S849">
        <v>14408.532958475033</v>
      </c>
      <c r="T849">
        <v>2031.6031471449787</v>
      </c>
      <c r="U849">
        <v>43.392400000000002</v>
      </c>
      <c r="V849">
        <v>28096655.515961532</v>
      </c>
    </row>
    <row r="850" spans="1:22" x14ac:dyDescent="0.25">
      <c r="A850" t="s">
        <v>360</v>
      </c>
      <c r="B850" t="s">
        <v>7</v>
      </c>
      <c r="C850">
        <v>7.7379964517373723E-2</v>
      </c>
      <c r="D850">
        <v>1.1809999999999996E-2</v>
      </c>
      <c r="E850">
        <v>6.5569964517373722E-2</v>
      </c>
      <c r="F850">
        <v>2.8202491129343431E-2</v>
      </c>
      <c r="G850">
        <v>4.9177473388030295E-2</v>
      </c>
      <c r="H850">
        <v>0.17499999999999993</v>
      </c>
      <c r="I850">
        <v>0.14099999999999999</v>
      </c>
      <c r="J850">
        <v>218446.45697035646</v>
      </c>
      <c r="K850">
        <v>312036.64699554368</v>
      </c>
      <c r="L850">
        <v>878102.20528665965</v>
      </c>
      <c r="M850">
        <v>878102.20528666</v>
      </c>
      <c r="N850">
        <v>14501.933924992627</v>
      </c>
      <c r="O850">
        <v>515981.17004090751</v>
      </c>
      <c r="P850">
        <v>1224.0965861523928</v>
      </c>
      <c r="Q850">
        <v>146.89159033828713</v>
      </c>
      <c r="R850">
        <v>193.30933288518588</v>
      </c>
      <c r="S850">
        <v>11338.857507113897</v>
      </c>
      <c r="T850">
        <v>1598.7789085030593</v>
      </c>
      <c r="U850">
        <v>24.999600000000001</v>
      </c>
      <c r="V850">
        <v>14460389.319230767</v>
      </c>
    </row>
    <row r="851" spans="1:22" x14ac:dyDescent="0.25">
      <c r="A851" t="s">
        <v>361</v>
      </c>
      <c r="B851" t="s">
        <v>1</v>
      </c>
      <c r="C851">
        <v>8.9104887977608349E-2</v>
      </c>
      <c r="D851">
        <v>1.1810000000000096E-2</v>
      </c>
      <c r="E851">
        <v>7.7294887977608709E-2</v>
      </c>
      <c r="F851">
        <v>3.1133721994401869E-2</v>
      </c>
      <c r="G851">
        <v>5.7971165983206403E-2</v>
      </c>
      <c r="H851">
        <v>0.17500000000000171</v>
      </c>
      <c r="I851">
        <v>0.14099999999999935</v>
      </c>
      <c r="J851">
        <v>10391998.698879421</v>
      </c>
      <c r="K851">
        <v>18172733.848627485</v>
      </c>
      <c r="L851">
        <v>49410423.17772305</v>
      </c>
      <c r="M851">
        <v>49410423.177722998</v>
      </c>
      <c r="N851">
        <v>1276944.5920399167</v>
      </c>
      <c r="O851">
        <v>27287787.955467053</v>
      </c>
      <c r="P851">
        <v>426140.34214475995</v>
      </c>
      <c r="Q851">
        <v>53235.642519621098</v>
      </c>
      <c r="R851">
        <v>67592.013837677732</v>
      </c>
      <c r="S851">
        <v>639769.1442048921</v>
      </c>
      <c r="T851">
        <v>90207.449332889737</v>
      </c>
      <c r="U851">
        <v>1175.8601000000003</v>
      </c>
      <c r="V851">
        <v>687088301.96984994</v>
      </c>
    </row>
    <row r="852" spans="1:22" x14ac:dyDescent="0.25">
      <c r="A852" t="s">
        <v>361</v>
      </c>
      <c r="B852" t="s">
        <v>2</v>
      </c>
      <c r="C852">
        <v>5.93135411398832E-2</v>
      </c>
      <c r="D852">
        <v>1.1809999999999994E-2</v>
      </c>
      <c r="E852">
        <v>4.7503541139883206E-2</v>
      </c>
      <c r="F852">
        <v>2.3685885284970811E-2</v>
      </c>
      <c r="G852">
        <v>3.5627655854912399E-2</v>
      </c>
      <c r="H852">
        <v>0.17500000000000018</v>
      </c>
      <c r="I852">
        <v>0.14099999999999999</v>
      </c>
      <c r="J852">
        <v>715708.15407398716</v>
      </c>
      <c r="K852">
        <v>919398.89572070981</v>
      </c>
      <c r="L852">
        <v>1902566.4804615809</v>
      </c>
      <c r="M852">
        <v>1902566.4804615804</v>
      </c>
      <c r="N852">
        <v>213907.55167513806</v>
      </c>
      <c r="O852">
        <v>1421199.4981195591</v>
      </c>
      <c r="P852">
        <v>144260.84757359166</v>
      </c>
      <c r="Q852">
        <v>17892.249176108733</v>
      </c>
      <c r="R852">
        <v>22863.58664170776</v>
      </c>
      <c r="S852">
        <v>25320.655813960791</v>
      </c>
      <c r="T852">
        <v>3570.2124697684703</v>
      </c>
      <c r="U852">
        <v>68.20689999999999</v>
      </c>
      <c r="V852">
        <v>47276486.542655766</v>
      </c>
    </row>
    <row r="853" spans="1:22" x14ac:dyDescent="0.25">
      <c r="A853" t="s">
        <v>361</v>
      </c>
      <c r="B853" t="s">
        <v>3</v>
      </c>
      <c r="C853">
        <v>6.9961658233670274E-2</v>
      </c>
      <c r="D853">
        <v>1.1810000000000031E-2</v>
      </c>
      <c r="E853">
        <v>5.8151658233670245E-2</v>
      </c>
      <c r="F853">
        <v>2.6347914558417493E-2</v>
      </c>
      <c r="G853">
        <v>4.3613743675252697E-2</v>
      </c>
      <c r="H853">
        <v>0.17499999999999891</v>
      </c>
      <c r="I853">
        <v>0.14099999999999907</v>
      </c>
      <c r="J853">
        <v>3176131.5056052953</v>
      </c>
      <c r="K853">
        <v>4173208.3708645906</v>
      </c>
      <c r="L853">
        <v>11380502.079500996</v>
      </c>
      <c r="M853">
        <v>11380502.079501003</v>
      </c>
      <c r="N853">
        <v>284780.75827320199</v>
      </c>
      <c r="O853">
        <v>7064559.1181966923</v>
      </c>
      <c r="P853">
        <v>90589.779304640761</v>
      </c>
      <c r="Q853">
        <v>11535.77916946989</v>
      </c>
      <c r="R853">
        <v>14399.703744849605</v>
      </c>
      <c r="S853">
        <v>147463.18672588683</v>
      </c>
      <c r="T853">
        <v>20792.30932835002</v>
      </c>
      <c r="U853">
        <v>358.80920000000015</v>
      </c>
      <c r="V853">
        <v>210023709.62076926</v>
      </c>
    </row>
    <row r="854" spans="1:22" x14ac:dyDescent="0.25">
      <c r="A854" t="s">
        <v>361</v>
      </c>
      <c r="B854" t="s">
        <v>4</v>
      </c>
      <c r="C854">
        <v>9.5474246045247138E-2</v>
      </c>
      <c r="D854">
        <v>1.1810000000000018E-2</v>
      </c>
      <c r="E854">
        <v>8.3664246045246984E-2</v>
      </c>
      <c r="F854">
        <v>3.2726061511311785E-2</v>
      </c>
      <c r="G854">
        <v>6.274818453393545E-2</v>
      </c>
      <c r="H854">
        <v>0.17500000000000029</v>
      </c>
      <c r="I854">
        <v>0.14099999999999951</v>
      </c>
      <c r="J854">
        <v>1233060.5781730523</v>
      </c>
      <c r="K854">
        <v>2308130.0593163492</v>
      </c>
      <c r="L854">
        <v>6473295.7716246629</v>
      </c>
      <c r="M854">
        <v>6473295.7716246573</v>
      </c>
      <c r="N854">
        <v>112773.60158109898</v>
      </c>
      <c r="O854">
        <v>3428417.0359083042</v>
      </c>
      <c r="P854">
        <v>13497.986901309767</v>
      </c>
      <c r="Q854">
        <v>1704.4201987209331</v>
      </c>
      <c r="R854">
        <v>2143.5394011043281</v>
      </c>
      <c r="S854">
        <v>83635.105240983219</v>
      </c>
      <c r="T854">
        <v>11792.549838978633</v>
      </c>
      <c r="U854">
        <v>162.93050000000005</v>
      </c>
      <c r="V854">
        <v>81603015.781538442</v>
      </c>
    </row>
    <row r="855" spans="1:22" x14ac:dyDescent="0.25">
      <c r="A855" t="s">
        <v>361</v>
      </c>
      <c r="B855" t="s">
        <v>5</v>
      </c>
      <c r="C855">
        <v>0.1080864162325388</v>
      </c>
      <c r="D855">
        <v>1.1809999999999965E-2</v>
      </c>
      <c r="E855">
        <v>9.6276416232538534E-2</v>
      </c>
      <c r="F855">
        <v>3.5879104058134596E-2</v>
      </c>
      <c r="G855">
        <v>7.2207312174403987E-2</v>
      </c>
      <c r="H855">
        <v>0.17499999999999918</v>
      </c>
      <c r="I855">
        <v>0.1409999999999994</v>
      </c>
      <c r="J855">
        <v>4464697.0793083766</v>
      </c>
      <c r="K855">
        <v>9712482.1920844018</v>
      </c>
      <c r="L855">
        <v>26659988.420470953</v>
      </c>
      <c r="M855">
        <v>26659988.42047096</v>
      </c>
      <c r="N855">
        <v>619364.53894557245</v>
      </c>
      <c r="O855">
        <v>13557814.732447214</v>
      </c>
      <c r="P855">
        <v>176025.40164827657</v>
      </c>
      <c r="Q855">
        <v>21891.234769288618</v>
      </c>
      <c r="R855">
        <v>27906.245734876702</v>
      </c>
      <c r="S855">
        <v>344909.42751369945</v>
      </c>
      <c r="T855">
        <v>48632.22927943158</v>
      </c>
      <c r="U855">
        <v>495.81620000000015</v>
      </c>
      <c r="V855">
        <v>295200589.44180983</v>
      </c>
    </row>
    <row r="856" spans="1:22" x14ac:dyDescent="0.25">
      <c r="A856" t="s">
        <v>361</v>
      </c>
      <c r="B856" t="s">
        <v>6</v>
      </c>
      <c r="C856">
        <v>6.6527099924349506E-2</v>
      </c>
      <c r="D856">
        <v>1.1809999999999987E-2</v>
      </c>
      <c r="E856">
        <v>5.4717099924349491E-2</v>
      </c>
      <c r="F856">
        <v>2.5489274981087391E-2</v>
      </c>
      <c r="G856">
        <v>4.1037824943262163E-2</v>
      </c>
      <c r="H856">
        <v>0.17499999999999999</v>
      </c>
      <c r="I856">
        <v>0.14099999999999993</v>
      </c>
      <c r="J856">
        <v>436084.63936638687</v>
      </c>
      <c r="K856">
        <v>521592.50931016658</v>
      </c>
      <c r="L856">
        <v>1476320.7632498147</v>
      </c>
      <c r="M856">
        <v>1476320.7632498154</v>
      </c>
      <c r="N856">
        <v>22114.191170171602</v>
      </c>
      <c r="O856">
        <v>935562.95750638214</v>
      </c>
      <c r="P856">
        <v>377.7955204520033</v>
      </c>
      <c r="Q856">
        <v>45.335462454240393</v>
      </c>
      <c r="R856">
        <v>59.661468589780355</v>
      </c>
      <c r="S856">
        <v>18958.281085604853</v>
      </c>
      <c r="T856">
        <v>2673.1176330702829</v>
      </c>
      <c r="U856">
        <v>48.862300000000012</v>
      </c>
      <c r="V856">
        <v>28795519.639230777</v>
      </c>
    </row>
    <row r="857" spans="1:22" x14ac:dyDescent="0.25">
      <c r="A857" t="s">
        <v>361</v>
      </c>
      <c r="B857" t="s">
        <v>7</v>
      </c>
      <c r="C857">
        <v>7.8309037691882605E-2</v>
      </c>
      <c r="D857">
        <v>1.1809999999999992E-2</v>
      </c>
      <c r="E857">
        <v>6.6499037691882604E-2</v>
      </c>
      <c r="F857">
        <v>2.8434759422970649E-2</v>
      </c>
      <c r="G857">
        <v>4.9874278268911942E-2</v>
      </c>
      <c r="H857">
        <v>0.17499999999999999</v>
      </c>
      <c r="I857">
        <v>0.14099999999999999</v>
      </c>
      <c r="J857">
        <v>366316.74235235405</v>
      </c>
      <c r="K857">
        <v>537921.82133126073</v>
      </c>
      <c r="L857">
        <v>1517749.6624151224</v>
      </c>
      <c r="M857">
        <v>1517749.6624151217</v>
      </c>
      <c r="N857">
        <v>24003.95039466524</v>
      </c>
      <c r="O857">
        <v>880234.61328894948</v>
      </c>
      <c r="P857">
        <v>1388.5311964891937</v>
      </c>
      <c r="Q857">
        <v>166.62374357870323</v>
      </c>
      <c r="R857">
        <v>219.27684654957341</v>
      </c>
      <c r="S857">
        <v>19482.487824756819</v>
      </c>
      <c r="T857">
        <v>2747.0307832907115</v>
      </c>
      <c r="U857">
        <v>41.234999999999999</v>
      </c>
      <c r="V857">
        <v>24188980.943846144</v>
      </c>
    </row>
    <row r="858" spans="1:22" x14ac:dyDescent="0.25">
      <c r="A858" t="s">
        <v>362</v>
      </c>
      <c r="B858" t="s">
        <v>1</v>
      </c>
      <c r="C858">
        <v>9.3656694441733274E-2</v>
      </c>
      <c r="D858">
        <v>1.1810000000000185E-2</v>
      </c>
      <c r="E858">
        <v>8.1846694441733106E-2</v>
      </c>
      <c r="F858">
        <v>3.2271673610433198E-2</v>
      </c>
      <c r="G858">
        <v>6.1385020831299986E-2</v>
      </c>
      <c r="H858">
        <v>0.1750000000000016</v>
      </c>
      <c r="I858">
        <v>0.14099999999999921</v>
      </c>
      <c r="J858">
        <v>11466987.357172249</v>
      </c>
      <c r="K858">
        <v>21482635.871283606</v>
      </c>
      <c r="L858">
        <v>57612345.342384927</v>
      </c>
      <c r="M858">
        <v>57612345.342385069</v>
      </c>
      <c r="N858">
        <v>1708890.567866426</v>
      </c>
      <c r="O858">
        <v>31240732.660589412</v>
      </c>
      <c r="P858">
        <v>668827.81875206192</v>
      </c>
      <c r="Q858">
        <v>82321.378077771995</v>
      </c>
      <c r="R858">
        <v>105912.03675300659</v>
      </c>
      <c r="S858">
        <v>746563.83372798492</v>
      </c>
      <c r="T858">
        <v>105265.50055564617</v>
      </c>
      <c r="U858">
        <v>1296.0845601001013</v>
      </c>
      <c r="V858">
        <v>758002572.69766951</v>
      </c>
    </row>
    <row r="859" spans="1:22" x14ac:dyDescent="0.25">
      <c r="A859" t="s">
        <v>362</v>
      </c>
      <c r="B859" t="s">
        <v>2</v>
      </c>
      <c r="C859">
        <v>9.0232915549088688E-2</v>
      </c>
      <c r="D859">
        <v>1.1809999999999989E-2</v>
      </c>
      <c r="E859">
        <v>7.8422915549088729E-2</v>
      </c>
      <c r="F859">
        <v>3.1415728887272149E-2</v>
      </c>
      <c r="G859">
        <v>5.8817186661816588E-2</v>
      </c>
      <c r="H859">
        <v>0.17500000000000013</v>
      </c>
      <c r="I859">
        <v>0.14099999999999999</v>
      </c>
      <c r="J859">
        <v>719382.40483674046</v>
      </c>
      <c r="K859">
        <v>1534026.8771883759</v>
      </c>
      <c r="L859">
        <v>3123252.865865259</v>
      </c>
      <c r="M859">
        <v>3123252.8658652585</v>
      </c>
      <c r="N859">
        <v>369706.94142496795</v>
      </c>
      <c r="O859">
        <v>1883702.3406001485</v>
      </c>
      <c r="P859">
        <v>251794.62932220052</v>
      </c>
      <c r="Q859">
        <v>30552.61899869025</v>
      </c>
      <c r="R859">
        <v>39810.962013245582</v>
      </c>
      <c r="S859">
        <v>41672.858098888551</v>
      </c>
      <c r="T859">
        <v>5875.8729919432917</v>
      </c>
      <c r="U859">
        <v>67.381500000000003</v>
      </c>
      <c r="V859">
        <v>47597170.032307707</v>
      </c>
    </row>
    <row r="860" spans="1:22" x14ac:dyDescent="0.25">
      <c r="A860" t="s">
        <v>362</v>
      </c>
      <c r="B860" t="s">
        <v>3</v>
      </c>
      <c r="C860">
        <v>8.4477031324729585E-2</v>
      </c>
      <c r="D860">
        <v>1.1809999999999973E-2</v>
      </c>
      <c r="E860">
        <v>7.2667031324729695E-2</v>
      </c>
      <c r="F860">
        <v>2.9976757831182459E-2</v>
      </c>
      <c r="G860">
        <v>5.4500273493547094E-2</v>
      </c>
      <c r="H860">
        <v>0.17499999999999882</v>
      </c>
      <c r="I860">
        <v>0.1409999999999991</v>
      </c>
      <c r="J860">
        <v>3984520.8702920945</v>
      </c>
      <c r="K860">
        <v>6601307.0097963894</v>
      </c>
      <c r="L860">
        <v>17943736.04944532</v>
      </c>
      <c r="M860">
        <v>17943736.049445331</v>
      </c>
      <c r="N860">
        <v>465046.24498597719</v>
      </c>
      <c r="O860">
        <v>10120781.635102514</v>
      </c>
      <c r="P860">
        <v>155656.83471960429</v>
      </c>
      <c r="Q860">
        <v>19074.178593558117</v>
      </c>
      <c r="R860">
        <v>24637.072877155908</v>
      </c>
      <c r="S860">
        <v>232846.7649392118</v>
      </c>
      <c r="T860">
        <v>32831.393856428869</v>
      </c>
      <c r="U860">
        <v>450.87700000000001</v>
      </c>
      <c r="V860">
        <v>263501131.22557697</v>
      </c>
    </row>
    <row r="861" spans="1:22" x14ac:dyDescent="0.25">
      <c r="A861" t="s">
        <v>362</v>
      </c>
      <c r="B861" t="s">
        <v>4</v>
      </c>
      <c r="C861">
        <v>0.10285083855686877</v>
      </c>
      <c r="D861">
        <v>1.1810000000000001E-2</v>
      </c>
      <c r="E861">
        <v>9.1040838556868675E-2</v>
      </c>
      <c r="F861">
        <v>3.4570209639217205E-2</v>
      </c>
      <c r="G861">
        <v>6.828062891765159E-2</v>
      </c>
      <c r="H861">
        <v>0.17500000000000018</v>
      </c>
      <c r="I861">
        <v>0.14099999999999999</v>
      </c>
      <c r="J861">
        <v>530684.37487067841</v>
      </c>
      <c r="K861">
        <v>1071856.289008423</v>
      </c>
      <c r="L861">
        <v>3004820.8914963547</v>
      </c>
      <c r="M861">
        <v>3004820.8914963556</v>
      </c>
      <c r="N861">
        <v>52686.993882227456</v>
      </c>
      <c r="O861">
        <v>1549853.6699968737</v>
      </c>
      <c r="P861">
        <v>6697.9177737292503</v>
      </c>
      <c r="Q861">
        <v>803.75013284751003</v>
      </c>
      <c r="R861">
        <v>1057.7351748273231</v>
      </c>
      <c r="S861">
        <v>38674.487993711256</v>
      </c>
      <c r="T861">
        <v>5453.102807113286</v>
      </c>
      <c r="U861">
        <v>65.369299999999981</v>
      </c>
      <c r="V861">
        <v>35051354.446538456</v>
      </c>
    </row>
    <row r="862" spans="1:22" x14ac:dyDescent="0.25">
      <c r="A862" t="s">
        <v>362</v>
      </c>
      <c r="B862" t="s">
        <v>5</v>
      </c>
      <c r="C862">
        <v>0.1035812885112208</v>
      </c>
      <c r="D862">
        <v>1.1809999999999923E-2</v>
      </c>
      <c r="E862">
        <v>9.1771288511221363E-2</v>
      </c>
      <c r="F862">
        <v>3.475282212780547E-2</v>
      </c>
      <c r="G862">
        <v>6.8828466383416026E-2</v>
      </c>
      <c r="H862">
        <v>0.17499999999999913</v>
      </c>
      <c r="I862">
        <v>0.14099999999999985</v>
      </c>
      <c r="J862">
        <v>5049797.0760649769</v>
      </c>
      <c r="K862">
        <v>10457190.348431695</v>
      </c>
      <c r="L862">
        <v>28688401.860736243</v>
      </c>
      <c r="M862">
        <v>28688401.860736292</v>
      </c>
      <c r="N862">
        <v>670792.29613967985</v>
      </c>
      <c r="O862">
        <v>14836195.128356967</v>
      </c>
      <c r="P862">
        <v>193130.69185103007</v>
      </c>
      <c r="Q862">
        <v>24397.053882537683</v>
      </c>
      <c r="R862">
        <v>30671.412148433054</v>
      </c>
      <c r="S862">
        <v>370370.84860445908</v>
      </c>
      <c r="T862">
        <v>52222.289653228785</v>
      </c>
      <c r="U862">
        <v>582.09176010010856</v>
      </c>
      <c r="V862">
        <v>333748988.23017097</v>
      </c>
    </row>
    <row r="863" spans="1:22" x14ac:dyDescent="0.25">
      <c r="A863" t="s">
        <v>362</v>
      </c>
      <c r="B863" t="s">
        <v>6</v>
      </c>
      <c r="C863">
        <v>7.4572572481505853E-2</v>
      </c>
      <c r="D863">
        <v>1.1809999999999991E-2</v>
      </c>
      <c r="E863">
        <v>6.2762572481505866E-2</v>
      </c>
      <c r="F863">
        <v>2.750064312037646E-2</v>
      </c>
      <c r="G863">
        <v>4.7071929361129423E-2</v>
      </c>
      <c r="H863">
        <v>0.17500000000000007</v>
      </c>
      <c r="I863">
        <v>0.14099999999999985</v>
      </c>
      <c r="J863">
        <v>681295.32435614406</v>
      </c>
      <c r="K863">
        <v>1009755.3459135463</v>
      </c>
      <c r="L863">
        <v>2626295.9836844155</v>
      </c>
      <c r="M863">
        <v>2626295.983684415</v>
      </c>
      <c r="N863">
        <v>100742.51351405494</v>
      </c>
      <c r="O863">
        <v>1590308.1567556348</v>
      </c>
      <c r="P863">
        <v>48307.459622991009</v>
      </c>
      <c r="Q863">
        <v>5806.54073819936</v>
      </c>
      <c r="R863">
        <v>7630.0740509278421</v>
      </c>
      <c r="S863">
        <v>34179.175374178536</v>
      </c>
      <c r="T863">
        <v>4819.2637277591739</v>
      </c>
      <c r="U863">
        <v>71.66170000000001</v>
      </c>
      <c r="V863">
        <v>44949545.660769217</v>
      </c>
    </row>
    <row r="864" spans="1:22" x14ac:dyDescent="0.25">
      <c r="A864" t="s">
        <v>362</v>
      </c>
      <c r="B864" t="s">
        <v>7</v>
      </c>
      <c r="C864">
        <v>8.2740097797994919E-2</v>
      </c>
      <c r="D864">
        <v>1.1809999999999985E-2</v>
      </c>
      <c r="E864">
        <v>7.0930097797994876E-2</v>
      </c>
      <c r="F864">
        <v>2.9542524449498717E-2</v>
      </c>
      <c r="G864">
        <v>5.3197573348496188E-2</v>
      </c>
      <c r="H864">
        <v>0.17500000000000004</v>
      </c>
      <c r="I864">
        <v>0.14099999999999996</v>
      </c>
      <c r="J864">
        <v>501307.3067516025</v>
      </c>
      <c r="K864">
        <v>808500.00094520801</v>
      </c>
      <c r="L864">
        <v>2225837.6911573401</v>
      </c>
      <c r="M864">
        <v>2225837.6911573396</v>
      </c>
      <c r="N864">
        <v>49915.577919571893</v>
      </c>
      <c r="O864">
        <v>1259891.7297772395</v>
      </c>
      <c r="P864">
        <v>13240.285462506879</v>
      </c>
      <c r="Q864">
        <v>1687.2357319391181</v>
      </c>
      <c r="R864">
        <v>2104.7804884168854</v>
      </c>
      <c r="S864">
        <v>28819.698717535772</v>
      </c>
      <c r="T864">
        <v>4063.5775191725425</v>
      </c>
      <c r="U864">
        <v>58.703300000000013</v>
      </c>
      <c r="V864">
        <v>33154383.102307692</v>
      </c>
    </row>
    <row r="865" spans="1:22" x14ac:dyDescent="0.25">
      <c r="A865" t="s">
        <v>363</v>
      </c>
      <c r="B865" t="s">
        <v>1</v>
      </c>
      <c r="C865">
        <v>8.0101115972591813E-2</v>
      </c>
      <c r="D865">
        <v>1.180999999999998E-2</v>
      </c>
      <c r="E865">
        <v>6.8291115972591812E-2</v>
      </c>
      <c r="F865">
        <v>2.8882778993147978E-2</v>
      </c>
      <c r="G865">
        <v>5.1218336979443869E-2</v>
      </c>
      <c r="H865">
        <v>0.17499999999999871</v>
      </c>
      <c r="I865">
        <v>0.1409999999999989</v>
      </c>
      <c r="J865">
        <v>3904834.5702795652</v>
      </c>
      <c r="K865">
        <v>6061441.7971183378</v>
      </c>
      <c r="L865">
        <v>16123491.390060667</v>
      </c>
      <c r="M865">
        <v>16123491.390060665</v>
      </c>
      <c r="N865">
        <v>515208.50032357126</v>
      </c>
      <c r="O865">
        <v>9451067.867074322</v>
      </c>
      <c r="P865">
        <v>216091.81398522962</v>
      </c>
      <c r="Q865">
        <v>26272.42988092831</v>
      </c>
      <c r="R865">
        <v>34173.358385128267</v>
      </c>
      <c r="S865">
        <v>209176.94835433486</v>
      </c>
      <c r="T865">
        <v>29493.949717961237</v>
      </c>
      <c r="U865">
        <v>430.37950000000041</v>
      </c>
      <c r="V865">
        <v>258300642.9796153</v>
      </c>
    </row>
    <row r="866" spans="1:22" x14ac:dyDescent="0.25">
      <c r="A866" t="s">
        <v>363</v>
      </c>
      <c r="B866" t="s">
        <v>2</v>
      </c>
      <c r="C866">
        <v>6.0685616187531752E-2</v>
      </c>
      <c r="D866">
        <v>1.1809999999999992E-2</v>
      </c>
      <c r="E866">
        <v>4.8875616187531744E-2</v>
      </c>
      <c r="F866">
        <v>2.4028904046882942E-2</v>
      </c>
      <c r="G866">
        <v>3.6656712140648806E-2</v>
      </c>
      <c r="H866">
        <v>0.17499999999999999</v>
      </c>
      <c r="I866">
        <v>0.14099999999999993</v>
      </c>
      <c r="J866">
        <v>458516.33028449118</v>
      </c>
      <c r="K866">
        <v>665143.91926638701</v>
      </c>
      <c r="L866">
        <v>1173154.0619571973</v>
      </c>
      <c r="M866">
        <v>1173154.0619571963</v>
      </c>
      <c r="N866">
        <v>205569.4239604912</v>
      </c>
      <c r="O866">
        <v>918090.82559038687</v>
      </c>
      <c r="P866">
        <v>146429.30384828564</v>
      </c>
      <c r="Q866">
        <v>17775.882696884382</v>
      </c>
      <c r="R866">
        <v>23152.931302868972</v>
      </c>
      <c r="S866">
        <v>15960.829195838844</v>
      </c>
      <c r="T866">
        <v>2250.476916613276</v>
      </c>
      <c r="U866">
        <v>37.45000000000001</v>
      </c>
      <c r="V866">
        <v>30324926.663461551</v>
      </c>
    </row>
    <row r="867" spans="1:22" x14ac:dyDescent="0.25">
      <c r="A867" t="s">
        <v>363</v>
      </c>
      <c r="B867" t="s">
        <v>3</v>
      </c>
      <c r="C867">
        <v>6.0026663131728622E-2</v>
      </c>
      <c r="D867">
        <v>1.181000000000002E-2</v>
      </c>
      <c r="E867">
        <v>4.821666313172867E-2</v>
      </c>
      <c r="F867">
        <v>2.3864165782932132E-2</v>
      </c>
      <c r="G867">
        <v>3.6162497348796507E-2</v>
      </c>
      <c r="H867">
        <v>0.17500000000000016</v>
      </c>
      <c r="I867">
        <v>0.14099999999999949</v>
      </c>
      <c r="J867">
        <v>1395866.9603910444</v>
      </c>
      <c r="K867">
        <v>1548602.8186741192</v>
      </c>
      <c r="L867">
        <v>4162567.0836098548</v>
      </c>
      <c r="M867">
        <v>4162567.0836098529</v>
      </c>
      <c r="N867">
        <v>120810.34310312523</v>
      </c>
      <c r="O867">
        <v>2823659.4359620404</v>
      </c>
      <c r="P867">
        <v>46177.947002025867</v>
      </c>
      <c r="Q867">
        <v>5604.715683526907</v>
      </c>
      <c r="R867">
        <v>7301.355438662943</v>
      </c>
      <c r="S867">
        <v>54098.444328579513</v>
      </c>
      <c r="T867">
        <v>7627.8806503297183</v>
      </c>
      <c r="U867">
        <v>157.70560000000003</v>
      </c>
      <c r="V867">
        <v>92391105.58942312</v>
      </c>
    </row>
    <row r="868" spans="1:22" x14ac:dyDescent="0.25">
      <c r="A868" t="s">
        <v>363</v>
      </c>
      <c r="B868" t="s">
        <v>4</v>
      </c>
      <c r="C868">
        <v>8.884858688457721E-2</v>
      </c>
      <c r="D868">
        <v>1.1809999999999992E-2</v>
      </c>
      <c r="E868">
        <v>7.7038586884577154E-2</v>
      </c>
      <c r="F868">
        <v>3.1069646721144276E-2</v>
      </c>
      <c r="G868">
        <v>5.7778940163432879E-2</v>
      </c>
      <c r="H868">
        <v>0.17499999999999993</v>
      </c>
      <c r="I868">
        <v>0.14100000000000001</v>
      </c>
      <c r="J868">
        <v>339408.05605303904</v>
      </c>
      <c r="K868">
        <v>583041.17341199878</v>
      </c>
      <c r="L868">
        <v>1622913.8130386067</v>
      </c>
      <c r="M868">
        <v>1622913.8130386062</v>
      </c>
      <c r="N868">
        <v>31552.426799347508</v>
      </c>
      <c r="O868">
        <v>890896.80266569054</v>
      </c>
      <c r="P868">
        <v>5947.0637539361105</v>
      </c>
      <c r="Q868">
        <v>713.64765047233311</v>
      </c>
      <c r="R868">
        <v>939.16030802159037</v>
      </c>
      <c r="S868">
        <v>20992.598673897872</v>
      </c>
      <c r="T868">
        <v>2959.956413019599</v>
      </c>
      <c r="U868">
        <v>42.429899999999996</v>
      </c>
      <c r="V868">
        <v>22453656.845576923</v>
      </c>
    </row>
    <row r="869" spans="1:22" x14ac:dyDescent="0.25">
      <c r="A869" t="s">
        <v>363</v>
      </c>
      <c r="B869" t="s">
        <v>5</v>
      </c>
      <c r="C869">
        <v>0.10273276297277603</v>
      </c>
      <c r="D869">
        <v>1.1810000000000032E-2</v>
      </c>
      <c r="E869">
        <v>9.0922762972775822E-2</v>
      </c>
      <c r="F869">
        <v>3.4540690743194068E-2</v>
      </c>
      <c r="G869">
        <v>6.8192072229581902E-2</v>
      </c>
      <c r="H869">
        <v>0.17500000000000035</v>
      </c>
      <c r="I869">
        <v>0.1409999999999996</v>
      </c>
      <c r="J869">
        <v>1493390.4162062292</v>
      </c>
      <c r="K869">
        <v>3000856.4243296427</v>
      </c>
      <c r="L869">
        <v>8449442.1406732481</v>
      </c>
      <c r="M869">
        <v>8449442.1406732481</v>
      </c>
      <c r="N869">
        <v>138281.7830789201</v>
      </c>
      <c r="O869">
        <v>4355965.0574569516</v>
      </c>
      <c r="P869">
        <v>11019.76762117317</v>
      </c>
      <c r="Q869">
        <v>1322.3721145407803</v>
      </c>
      <c r="R869">
        <v>1740.2417027356669</v>
      </c>
      <c r="S869">
        <v>108851.35989524117</v>
      </c>
      <c r="T869">
        <v>15348.041745229006</v>
      </c>
      <c r="U869">
        <v>169.78599999999994</v>
      </c>
      <c r="V869">
        <v>98767001.684230745</v>
      </c>
    </row>
    <row r="870" spans="1:22" x14ac:dyDescent="0.25">
      <c r="A870" t="s">
        <v>363</v>
      </c>
      <c r="B870" t="s">
        <v>6</v>
      </c>
      <c r="C870">
        <v>5.5443396363789976E-2</v>
      </c>
      <c r="D870">
        <v>1.1810000000000005E-2</v>
      </c>
      <c r="E870">
        <v>4.3633396363789982E-2</v>
      </c>
      <c r="F870">
        <v>2.2718349090947505E-2</v>
      </c>
      <c r="G870">
        <v>3.2725047272842478E-2</v>
      </c>
      <c r="H870">
        <v>0.1750000000000001</v>
      </c>
      <c r="I870">
        <v>0.14100000000000004</v>
      </c>
      <c r="J870">
        <v>134868.47491438556</v>
      </c>
      <c r="K870">
        <v>131378.84088880467</v>
      </c>
      <c r="L870">
        <v>356404.45751430333</v>
      </c>
      <c r="M870">
        <v>356404.45751430327</v>
      </c>
      <c r="N870">
        <v>9433.0162880275748</v>
      </c>
      <c r="O870">
        <v>256814.29951516271</v>
      </c>
      <c r="P870">
        <v>3203.6488837760612</v>
      </c>
      <c r="Q870">
        <v>458.12179037997669</v>
      </c>
      <c r="R870">
        <v>516.30966505600122</v>
      </c>
      <c r="S870">
        <v>4605.5529788042131</v>
      </c>
      <c r="T870">
        <v>649.38297001139358</v>
      </c>
      <c r="U870">
        <v>13.499999999999996</v>
      </c>
      <c r="V870">
        <v>8890453.538461538</v>
      </c>
    </row>
    <row r="871" spans="1:22" x14ac:dyDescent="0.25">
      <c r="A871" t="s">
        <v>363</v>
      </c>
      <c r="B871" t="s">
        <v>7</v>
      </c>
      <c r="U871">
        <v>9.5079999999999991</v>
      </c>
    </row>
    <row r="872" spans="1:22" x14ac:dyDescent="0.25">
      <c r="A872" t="s">
        <v>364</v>
      </c>
      <c r="B872" t="s">
        <v>1</v>
      </c>
      <c r="C872">
        <v>8.9475895263202251E-2</v>
      </c>
      <c r="D872">
        <v>1.181000000000019E-2</v>
      </c>
      <c r="E872">
        <v>7.766589526320164E-2</v>
      </c>
      <c r="F872">
        <v>3.12264738158003E-2</v>
      </c>
      <c r="G872">
        <v>5.8249421447402021E-2</v>
      </c>
      <c r="H872">
        <v>0.17500000000000313</v>
      </c>
      <c r="I872">
        <v>0.14099999999999879</v>
      </c>
      <c r="J872">
        <v>12829582.326729447</v>
      </c>
      <c r="K872">
        <v>23547076.085077681</v>
      </c>
      <c r="L872">
        <v>60503785.793496072</v>
      </c>
      <c r="M872">
        <v>60503785.793496124</v>
      </c>
      <c r="N872">
        <v>2534360.6154341698</v>
      </c>
      <c r="O872">
        <v>33842297.796372935</v>
      </c>
      <c r="P872">
        <v>1273517.3239488304</v>
      </c>
      <c r="Q872">
        <v>159680.5060847725</v>
      </c>
      <c r="R872">
        <v>202080.89403473778</v>
      </c>
      <c r="S872">
        <v>787977.11776150891</v>
      </c>
      <c r="T872">
        <v>111104.77360437278</v>
      </c>
      <c r="U872">
        <v>1396.4031</v>
      </c>
      <c r="V872">
        <v>848245286.30269098</v>
      </c>
    </row>
    <row r="873" spans="1:22" x14ac:dyDescent="0.25">
      <c r="A873" t="s">
        <v>364</v>
      </c>
      <c r="B873" t="s">
        <v>2</v>
      </c>
      <c r="C873">
        <v>8.1059203063464952E-2</v>
      </c>
      <c r="D873">
        <v>1.1809999999999992E-2</v>
      </c>
      <c r="E873">
        <v>6.924920306346502E-2</v>
      </c>
      <c r="F873">
        <v>2.9122300765866301E-2</v>
      </c>
      <c r="G873">
        <v>5.1936902297598786E-2</v>
      </c>
      <c r="H873">
        <v>0.17500000000000027</v>
      </c>
      <c r="I873">
        <v>0.14100000000000001</v>
      </c>
      <c r="J873">
        <v>944884.471582809</v>
      </c>
      <c r="K873">
        <v>1951928.2354435141</v>
      </c>
      <c r="L873">
        <v>3535163.2853899393</v>
      </c>
      <c r="M873">
        <v>3535163.2853899393</v>
      </c>
      <c r="N873">
        <v>580155.35523515008</v>
      </c>
      <c r="O873">
        <v>2316657.3517911723</v>
      </c>
      <c r="P873">
        <v>409627.70603617682</v>
      </c>
      <c r="Q873">
        <v>51116.33967735093</v>
      </c>
      <c r="R873">
        <v>64964.910445607406</v>
      </c>
      <c r="S873">
        <v>47718.141170916519</v>
      </c>
      <c r="T873">
        <v>6728.2579050992344</v>
      </c>
      <c r="U873">
        <v>82.399999999999991</v>
      </c>
      <c r="V873">
        <v>62354230.221153855</v>
      </c>
    </row>
    <row r="874" spans="1:22" x14ac:dyDescent="0.25">
      <c r="A874" t="s">
        <v>364</v>
      </c>
      <c r="B874" t="s">
        <v>3</v>
      </c>
      <c r="C874">
        <v>7.5783288292750051E-2</v>
      </c>
      <c r="D874">
        <v>1.1809999999999939E-2</v>
      </c>
      <c r="E874">
        <v>6.3973288292750327E-2</v>
      </c>
      <c r="F874">
        <v>2.7803322073187427E-2</v>
      </c>
      <c r="G874">
        <v>4.7979966219562666E-2</v>
      </c>
      <c r="H874">
        <v>0.17499999999999882</v>
      </c>
      <c r="I874">
        <v>0.14099999999999982</v>
      </c>
      <c r="J874">
        <v>5027391.1699642688</v>
      </c>
      <c r="K874">
        <v>7432410.3608225724</v>
      </c>
      <c r="L874">
        <v>19636755.959508173</v>
      </c>
      <c r="M874">
        <v>19636755.959508199</v>
      </c>
      <c r="N874">
        <v>665118.78073988296</v>
      </c>
      <c r="O874">
        <v>11794682.75004695</v>
      </c>
      <c r="P874">
        <v>291450.45240444253</v>
      </c>
      <c r="Q874">
        <v>35941.252317594335</v>
      </c>
      <c r="R874">
        <v>46162.230365807205</v>
      </c>
      <c r="S874">
        <v>255534.48348118548</v>
      </c>
      <c r="T874">
        <v>36030.362170847133</v>
      </c>
      <c r="U874">
        <v>556.63890000000026</v>
      </c>
      <c r="V874">
        <v>332590261.92415357</v>
      </c>
    </row>
    <row r="875" spans="1:22" x14ac:dyDescent="0.25">
      <c r="A875" t="s">
        <v>364</v>
      </c>
      <c r="B875" t="s">
        <v>4</v>
      </c>
      <c r="C875">
        <v>9.5066919232874053E-2</v>
      </c>
      <c r="D875">
        <v>1.1810000000000013E-2</v>
      </c>
      <c r="E875">
        <v>8.3256919232874024E-2</v>
      </c>
      <c r="F875">
        <v>3.2624229808218566E-2</v>
      </c>
      <c r="G875">
        <v>6.2442689424655563E-2</v>
      </c>
      <c r="H875">
        <v>0.17500000000000032</v>
      </c>
      <c r="I875">
        <v>0.14099999999999996</v>
      </c>
      <c r="J875">
        <v>929502.20469844691</v>
      </c>
      <c r="K875">
        <v>1770344.992792032</v>
      </c>
      <c r="L875">
        <v>4817859.877583053</v>
      </c>
      <c r="M875">
        <v>4817859.8775830558</v>
      </c>
      <c r="N875">
        <v>123293.77519826125</v>
      </c>
      <c r="O875">
        <v>2576553.4222922176</v>
      </c>
      <c r="P875">
        <v>40586.037957421831</v>
      </c>
      <c r="Q875">
        <v>4933.3405793872489</v>
      </c>
      <c r="R875">
        <v>6418.2323736900798</v>
      </c>
      <c r="S875">
        <v>62538.268438004226</v>
      </c>
      <c r="T875">
        <v>8817.8958497585954</v>
      </c>
      <c r="U875">
        <v>114.8308</v>
      </c>
      <c r="V875">
        <v>61524179.664173111</v>
      </c>
    </row>
    <row r="876" spans="1:22" x14ac:dyDescent="0.25">
      <c r="A876" t="s">
        <v>364</v>
      </c>
      <c r="B876" t="s">
        <v>5</v>
      </c>
      <c r="C876">
        <v>0.10462681006073282</v>
      </c>
      <c r="D876">
        <v>1.1809999999999944E-2</v>
      </c>
      <c r="E876">
        <v>9.2816810060732904E-2</v>
      </c>
      <c r="F876">
        <v>3.5014202515183293E-2</v>
      </c>
      <c r="G876">
        <v>6.9612607545549765E-2</v>
      </c>
      <c r="H876">
        <v>0.17499999999999874</v>
      </c>
      <c r="I876">
        <v>0.1409999999999999</v>
      </c>
      <c r="J876">
        <v>5051481.9999347255</v>
      </c>
      <c r="K876">
        <v>10903593.505635273</v>
      </c>
      <c r="L876">
        <v>28792237.544479318</v>
      </c>
      <c r="M876">
        <v>28792237.544479284</v>
      </c>
      <c r="N876">
        <v>979635.74310663156</v>
      </c>
      <c r="O876">
        <v>14975439.76246338</v>
      </c>
      <c r="P876">
        <v>430065.87151737418</v>
      </c>
      <c r="Q876">
        <v>54932.059059089632</v>
      </c>
      <c r="R876">
        <v>68384.708211281395</v>
      </c>
      <c r="S876">
        <v>373578.53139254707</v>
      </c>
      <c r="T876">
        <v>52674.572926349188</v>
      </c>
      <c r="U876">
        <v>551.95560000000023</v>
      </c>
      <c r="V876">
        <v>333933135.2659018</v>
      </c>
    </row>
    <row r="877" spans="1:22" x14ac:dyDescent="0.25">
      <c r="A877" t="s">
        <v>364</v>
      </c>
      <c r="B877" t="s">
        <v>6</v>
      </c>
      <c r="C877">
        <v>7.6560077374023233E-2</v>
      </c>
      <c r="D877">
        <v>1.1809999999999994E-2</v>
      </c>
      <c r="E877">
        <v>6.4750077374023191E-2</v>
      </c>
      <c r="F877">
        <v>2.799751934350582E-2</v>
      </c>
      <c r="G877">
        <v>4.8562558030517386E-2</v>
      </c>
      <c r="H877">
        <v>0.17500000000000002</v>
      </c>
      <c r="I877">
        <v>0.14099999999999993</v>
      </c>
      <c r="J877">
        <v>562078.3992924965</v>
      </c>
      <c r="K877">
        <v>933935.55563888489</v>
      </c>
      <c r="L877">
        <v>2207540.8406615988</v>
      </c>
      <c r="M877">
        <v>2207540.8406615993</v>
      </c>
      <c r="N877">
        <v>148566.45656376448</v>
      </c>
      <c r="O877">
        <v>1347447.4983676174</v>
      </c>
      <c r="P877">
        <v>89959.781337760476</v>
      </c>
      <c r="Q877">
        <v>11260.316240498998</v>
      </c>
      <c r="R877">
        <v>14272.033758534584</v>
      </c>
      <c r="S877">
        <v>28987.138673944115</v>
      </c>
      <c r="T877">
        <v>4087.1865530261207</v>
      </c>
      <c r="U877">
        <v>54.800000000000004</v>
      </c>
      <c r="V877">
        <v>37063331.630384624</v>
      </c>
    </row>
    <row r="878" spans="1:22" x14ac:dyDescent="0.25">
      <c r="A878" t="s">
        <v>364</v>
      </c>
      <c r="B878" t="s">
        <v>7</v>
      </c>
      <c r="C878">
        <v>8.9993141065708035E-2</v>
      </c>
      <c r="D878">
        <v>1.1809999999999992E-2</v>
      </c>
      <c r="E878">
        <v>7.8183141065708006E-2</v>
      </c>
      <c r="F878">
        <v>3.135578526642701E-2</v>
      </c>
      <c r="G878">
        <v>5.8637355799280991E-2</v>
      </c>
      <c r="H878">
        <v>0.17499999999999993</v>
      </c>
      <c r="I878">
        <v>0.14099999999999999</v>
      </c>
      <c r="J878">
        <v>314244.08125675033</v>
      </c>
      <c r="K878">
        <v>554863.43474536133</v>
      </c>
      <c r="L878">
        <v>1514228.2858739737</v>
      </c>
      <c r="M878">
        <v>1514228.2858739742</v>
      </c>
      <c r="N878">
        <v>37590.504590527387</v>
      </c>
      <c r="O878">
        <v>831517.01141158422</v>
      </c>
      <c r="P878">
        <v>11827.474695654091</v>
      </c>
      <c r="Q878">
        <v>1497.1982108511743</v>
      </c>
      <c r="R878">
        <v>1878.7788798172421</v>
      </c>
      <c r="S878">
        <v>19620.55460491238</v>
      </c>
      <c r="T878">
        <v>2766.498199292645</v>
      </c>
      <c r="U878">
        <v>35.777799999999999</v>
      </c>
      <c r="V878">
        <v>20780147.596923079</v>
      </c>
    </row>
    <row r="879" spans="1:22" x14ac:dyDescent="0.25">
      <c r="A879" t="s">
        <v>365</v>
      </c>
      <c r="B879" t="s">
        <v>1</v>
      </c>
      <c r="C879">
        <v>9.4943004507841114E-2</v>
      </c>
      <c r="D879">
        <v>1.1809999999999951E-2</v>
      </c>
      <c r="E879">
        <v>8.3133004507841404E-2</v>
      </c>
      <c r="F879">
        <v>3.2593251126960279E-2</v>
      </c>
      <c r="G879">
        <v>6.2349753380880925E-2</v>
      </c>
      <c r="H879">
        <v>0.17499999999999868</v>
      </c>
      <c r="I879">
        <v>0.14099999999999963</v>
      </c>
      <c r="J879">
        <v>5370289.2349519292</v>
      </c>
      <c r="K879">
        <v>10350136.003637079</v>
      </c>
      <c r="L879">
        <v>27161803.816631231</v>
      </c>
      <c r="M879">
        <v>27161803.816631239</v>
      </c>
      <c r="N879">
        <v>972151.04856998473</v>
      </c>
      <c r="O879">
        <v>14748274.190019002</v>
      </c>
      <c r="P879">
        <v>445587.28146295127</v>
      </c>
      <c r="Q879">
        <v>54109.177669369055</v>
      </c>
      <c r="R879">
        <v>70457.2007376572</v>
      </c>
      <c r="S879">
        <v>352320.23549519788</v>
      </c>
      <c r="T879">
        <v>49677.153204822898</v>
      </c>
      <c r="U879">
        <v>604.82619999999974</v>
      </c>
      <c r="V879">
        <v>354778707.33408809</v>
      </c>
    </row>
    <row r="880" spans="1:22" x14ac:dyDescent="0.25">
      <c r="A880" t="s">
        <v>365</v>
      </c>
      <c r="B880" t="s">
        <v>2</v>
      </c>
      <c r="C880">
        <v>7.2245308687815285E-2</v>
      </c>
      <c r="D880">
        <v>1.1809999999999991E-2</v>
      </c>
      <c r="E880">
        <v>6.0435308687815312E-2</v>
      </c>
      <c r="F880">
        <v>2.6918827171953843E-2</v>
      </c>
      <c r="G880">
        <v>4.5326481515861508E-2</v>
      </c>
      <c r="H880">
        <v>0.17499999999999993</v>
      </c>
      <c r="I880">
        <v>0.14099999999999999</v>
      </c>
      <c r="J880">
        <v>408430.72719084361</v>
      </c>
      <c r="K880">
        <v>672232.47642715392</v>
      </c>
      <c r="L880">
        <v>1359807.5841495739</v>
      </c>
      <c r="M880">
        <v>1359807.5841495744</v>
      </c>
      <c r="N880">
        <v>164222.46128297178</v>
      </c>
      <c r="O880">
        <v>916440.74233502545</v>
      </c>
      <c r="P880">
        <v>112369.43374770779</v>
      </c>
      <c r="Q880">
        <v>13497.532640781677</v>
      </c>
      <c r="R880">
        <v>17747.242260777017</v>
      </c>
      <c r="S880">
        <v>18061.571107541982</v>
      </c>
      <c r="T880">
        <v>2546.6815261634201</v>
      </c>
      <c r="U880">
        <v>37.895400000000002</v>
      </c>
      <c r="V880">
        <v>26976011.745769221</v>
      </c>
    </row>
    <row r="881" spans="1:22" x14ac:dyDescent="0.25">
      <c r="A881" t="s">
        <v>365</v>
      </c>
      <c r="B881" t="s">
        <v>3</v>
      </c>
      <c r="C881">
        <v>8.9362743855040228E-2</v>
      </c>
      <c r="D881">
        <v>1.1810000000000031E-2</v>
      </c>
      <c r="E881">
        <v>7.7552743855040518E-2</v>
      </c>
      <c r="F881">
        <v>3.1198185963760099E-2</v>
      </c>
      <c r="G881">
        <v>5.8164557891280298E-2</v>
      </c>
      <c r="H881">
        <v>0.17500000000000035</v>
      </c>
      <c r="I881">
        <v>0.14099999999999965</v>
      </c>
      <c r="J881">
        <v>1699758.356081191</v>
      </c>
      <c r="K881">
        <v>2995813.7561051133</v>
      </c>
      <c r="L881">
        <v>8095845.7145883581</v>
      </c>
      <c r="M881">
        <v>8095845.7145883571</v>
      </c>
      <c r="N881">
        <v>222898.88843174092</v>
      </c>
      <c r="O881">
        <v>4472673.2237545606</v>
      </c>
      <c r="P881">
        <v>80088.950874215254</v>
      </c>
      <c r="Q881">
        <v>10085.884902959395</v>
      </c>
      <c r="R881">
        <v>12714.651844581624</v>
      </c>
      <c r="S881">
        <v>105179.14181418746</v>
      </c>
      <c r="T881">
        <v>14830.258995800417</v>
      </c>
      <c r="U881">
        <v>188.08919999999995</v>
      </c>
      <c r="V881">
        <v>112371072.93955776</v>
      </c>
    </row>
    <row r="882" spans="1:22" x14ac:dyDescent="0.25">
      <c r="A882" t="s">
        <v>365</v>
      </c>
      <c r="B882" t="s">
        <v>4</v>
      </c>
      <c r="C882">
        <v>0.10089408608962136</v>
      </c>
      <c r="D882">
        <v>1.1810000000000005E-2</v>
      </c>
      <c r="E882">
        <v>8.9084086089621289E-2</v>
      </c>
      <c r="F882">
        <v>3.408102152240533E-2</v>
      </c>
      <c r="G882">
        <v>6.6813064567216002E-2</v>
      </c>
      <c r="H882">
        <v>0.17500000000000032</v>
      </c>
      <c r="I882">
        <v>0.14100000000000004</v>
      </c>
      <c r="J882">
        <v>775619.14745441475</v>
      </c>
      <c r="K882">
        <v>1538883.3726310171</v>
      </c>
      <c r="L882">
        <v>4290903.7523270342</v>
      </c>
      <c r="M882">
        <v>4290903.7523270352</v>
      </c>
      <c r="N882">
        <v>81436.591391503811</v>
      </c>
      <c r="O882">
        <v>2233065.9286939278</v>
      </c>
      <c r="P882">
        <v>14239.73431751643</v>
      </c>
      <c r="Q882">
        <v>1708.7681181019714</v>
      </c>
      <c r="R882">
        <v>2248.7388434221943</v>
      </c>
      <c r="S882">
        <v>55424.496154657325</v>
      </c>
      <c r="T882">
        <v>7814.8539578066866</v>
      </c>
      <c r="U882">
        <v>100.69989999999997</v>
      </c>
      <c r="V882">
        <v>51304827.053269185</v>
      </c>
    </row>
    <row r="883" spans="1:22" x14ac:dyDescent="0.25">
      <c r="A883" t="s">
        <v>365</v>
      </c>
      <c r="B883" t="s">
        <v>5</v>
      </c>
      <c r="C883">
        <v>0.10510587080688166</v>
      </c>
      <c r="D883">
        <v>1.181000000000001E-2</v>
      </c>
      <c r="E883">
        <v>9.3295870806881606E-2</v>
      </c>
      <c r="F883">
        <v>3.5133967701720496E-2</v>
      </c>
      <c r="G883">
        <v>6.9971903105161076E-2</v>
      </c>
      <c r="H883">
        <v>0.1749999999999996</v>
      </c>
      <c r="I883">
        <v>0.14099999999999935</v>
      </c>
      <c r="J883">
        <v>2139374.8589216177</v>
      </c>
      <c r="K883">
        <v>4704709.2142068576</v>
      </c>
      <c r="L883">
        <v>12215926.75415024</v>
      </c>
      <c r="M883">
        <v>12215926.754150251</v>
      </c>
      <c r="N883">
        <v>474550.22211758234</v>
      </c>
      <c r="O883">
        <v>6369533.8510108944</v>
      </c>
      <c r="P883">
        <v>229902.98017428714</v>
      </c>
      <c r="Q883">
        <v>27738.650125619031</v>
      </c>
      <c r="R883">
        <v>36327.469872286754</v>
      </c>
      <c r="S883">
        <v>158265.6634052491</v>
      </c>
      <c r="T883">
        <v>22315.458540140131</v>
      </c>
      <c r="U883">
        <v>238.10330000000022</v>
      </c>
      <c r="V883">
        <v>141272789.68568459</v>
      </c>
    </row>
    <row r="884" spans="1:22" x14ac:dyDescent="0.25">
      <c r="A884" t="s">
        <v>365</v>
      </c>
      <c r="B884" t="s">
        <v>6</v>
      </c>
      <c r="C884">
        <v>6.0193989304937238E-2</v>
      </c>
      <c r="D884">
        <v>1.1809999999999994E-2</v>
      </c>
      <c r="E884">
        <v>4.838398930493721E-2</v>
      </c>
      <c r="F884">
        <v>2.3905997326234309E-2</v>
      </c>
      <c r="G884">
        <v>3.6287991978702937E-2</v>
      </c>
      <c r="H884">
        <v>0.17499999999999991</v>
      </c>
      <c r="I884">
        <v>0.14099999999999999</v>
      </c>
      <c r="J884">
        <v>252705.73226792135</v>
      </c>
      <c r="K884">
        <v>285300.19108423433</v>
      </c>
      <c r="L884">
        <v>765156.33547890617</v>
      </c>
      <c r="M884">
        <v>765156.33547890629</v>
      </c>
      <c r="N884">
        <v>22686.059443449194</v>
      </c>
      <c r="O884">
        <v>515319.86390870664</v>
      </c>
      <c r="P884">
        <v>8930.0074711036232</v>
      </c>
      <c r="Q884">
        <v>1071.6008965324347</v>
      </c>
      <c r="R884">
        <v>1410.226779836684</v>
      </c>
      <c r="S884">
        <v>9881.0028886735399</v>
      </c>
      <c r="T884">
        <v>1393.2214073029693</v>
      </c>
      <c r="U884">
        <v>28.943000000000001</v>
      </c>
      <c r="V884">
        <v>16654459.06596154</v>
      </c>
    </row>
    <row r="885" spans="1:22" x14ac:dyDescent="0.25">
      <c r="A885" t="s">
        <v>365</v>
      </c>
      <c r="B885" t="s">
        <v>7</v>
      </c>
      <c r="C885">
        <v>8.5604039507503712E-2</v>
      </c>
      <c r="D885">
        <v>1.1809999999999999E-2</v>
      </c>
      <c r="E885">
        <v>7.3794039507503725E-2</v>
      </c>
      <c r="F885">
        <v>3.0258509876875929E-2</v>
      </c>
      <c r="G885">
        <v>5.5345529630627797E-2</v>
      </c>
      <c r="H885">
        <v>0.17500000000000004</v>
      </c>
      <c r="I885">
        <v>0.14099999999999999</v>
      </c>
      <c r="J885">
        <v>94400.413035933554</v>
      </c>
      <c r="K885">
        <v>153196.99318270618</v>
      </c>
      <c r="L885">
        <v>434163.67593713343</v>
      </c>
      <c r="M885">
        <v>434163.67593713338</v>
      </c>
      <c r="N885">
        <v>6356.8259027462336</v>
      </c>
      <c r="O885">
        <v>241240.58031589343</v>
      </c>
      <c r="P885">
        <v>56.174878121169243</v>
      </c>
      <c r="Q885">
        <v>6.7409853745403092</v>
      </c>
      <c r="R885">
        <v>8.8711367528950458</v>
      </c>
      <c r="S885">
        <v>5508.3601248884015</v>
      </c>
      <c r="T885">
        <v>776.67877760926444</v>
      </c>
      <c r="U885">
        <v>11.0954</v>
      </c>
      <c r="V885">
        <v>6199546.8438461544</v>
      </c>
    </row>
    <row r="886" spans="1:22" x14ac:dyDescent="0.25">
      <c r="A886" t="s">
        <v>366</v>
      </c>
      <c r="B886" t="s">
        <v>1</v>
      </c>
      <c r="C886">
        <v>8.4921257861565166E-2</v>
      </c>
      <c r="D886">
        <v>1.180999999999998E-2</v>
      </c>
      <c r="E886">
        <v>7.3111257861564957E-2</v>
      </c>
      <c r="F886">
        <v>3.0087814465391199E-2</v>
      </c>
      <c r="G886">
        <v>5.4833443396173666E-2</v>
      </c>
      <c r="H886">
        <v>0.17499999999999918</v>
      </c>
      <c r="I886">
        <v>0.14099999999999921</v>
      </c>
      <c r="J886">
        <v>4247127.5194419073</v>
      </c>
      <c r="K886">
        <v>6958709.1429411266</v>
      </c>
      <c r="L886">
        <v>18903848.537951414</v>
      </c>
      <c r="M886">
        <v>18903848.537951447</v>
      </c>
      <c r="N886">
        <v>493069.72271800041</v>
      </c>
      <c r="O886">
        <v>10712766.939665049</v>
      </c>
      <c r="P886">
        <v>167062.42262869689</v>
      </c>
      <c r="Q886">
        <v>20370.423904224659</v>
      </c>
      <c r="R886">
        <v>26428.031361141941</v>
      </c>
      <c r="S886">
        <v>244705.38547232939</v>
      </c>
      <c r="T886">
        <v>34503.459351598409</v>
      </c>
      <c r="U886">
        <v>484.96084874305222</v>
      </c>
      <c r="V886">
        <v>280733710.65305066</v>
      </c>
    </row>
    <row r="887" spans="1:22" x14ac:dyDescent="0.25">
      <c r="A887" t="s">
        <v>366</v>
      </c>
      <c r="B887" t="s">
        <v>2</v>
      </c>
      <c r="C887">
        <v>5.7013414511688093E-2</v>
      </c>
      <c r="D887">
        <v>1.1809999999999994E-2</v>
      </c>
      <c r="E887">
        <v>4.5203414511688085E-2</v>
      </c>
      <c r="F887">
        <v>2.3110853627922021E-2</v>
      </c>
      <c r="G887">
        <v>3.3902560883766066E-2</v>
      </c>
      <c r="H887">
        <v>0.17499999999999991</v>
      </c>
      <c r="I887">
        <v>0.14099999999999999</v>
      </c>
      <c r="J887">
        <v>286051.73816408438</v>
      </c>
      <c r="K887">
        <v>355787.61945106089</v>
      </c>
      <c r="L887">
        <v>691550.43894767377</v>
      </c>
      <c r="M887">
        <v>691550.43894767377</v>
      </c>
      <c r="N887">
        <v>93953.10485137708</v>
      </c>
      <c r="O887">
        <v>547886.25276376808</v>
      </c>
      <c r="P887">
        <v>65099.422822764041</v>
      </c>
      <c r="Q887">
        <v>7972.0267502208571</v>
      </c>
      <c r="R887">
        <v>10303.074389790871</v>
      </c>
      <c r="S887">
        <v>9271.3241793175948</v>
      </c>
      <c r="T887">
        <v>1307.2567092837808</v>
      </c>
      <c r="U887">
        <v>26.0152</v>
      </c>
      <c r="V887">
        <v>18908200.015753847</v>
      </c>
    </row>
    <row r="888" spans="1:22" x14ac:dyDescent="0.25">
      <c r="A888" t="s">
        <v>366</v>
      </c>
      <c r="B888" t="s">
        <v>3</v>
      </c>
      <c r="C888">
        <v>9.4102904024914474E-2</v>
      </c>
      <c r="D888">
        <v>1.1810000000000022E-2</v>
      </c>
      <c r="E888">
        <v>8.2292904024914446E-2</v>
      </c>
      <c r="F888">
        <v>3.2383226006228609E-2</v>
      </c>
      <c r="G888">
        <v>6.1719678018685727E-2</v>
      </c>
      <c r="H888">
        <v>0.17500000000000035</v>
      </c>
      <c r="I888">
        <v>0.14099999999999974</v>
      </c>
      <c r="J888">
        <v>1285534.1171534753</v>
      </c>
      <c r="K888">
        <v>2391222.8881779495</v>
      </c>
      <c r="L888">
        <v>6549172.7182051325</v>
      </c>
      <c r="M888">
        <v>6549172.7182051297</v>
      </c>
      <c r="N888">
        <v>156123.98658217816</v>
      </c>
      <c r="O888">
        <v>3520633.0187492464</v>
      </c>
      <c r="P888">
        <v>46431.93419270435</v>
      </c>
      <c r="Q888">
        <v>5571.8321031245214</v>
      </c>
      <c r="R888">
        <v>7332.5310477118692</v>
      </c>
      <c r="S888">
        <v>84827.072075931908</v>
      </c>
      <c r="T888">
        <v>11960.617162706412</v>
      </c>
      <c r="U888">
        <v>145.28219999999996</v>
      </c>
      <c r="V888">
        <v>84978442.348384574</v>
      </c>
    </row>
    <row r="889" spans="1:22" x14ac:dyDescent="0.25">
      <c r="A889" t="s">
        <v>366</v>
      </c>
      <c r="B889" t="s">
        <v>4</v>
      </c>
      <c r="C889">
        <v>9.0343388352141826E-2</v>
      </c>
      <c r="D889">
        <v>1.1809999999999996E-2</v>
      </c>
      <c r="E889">
        <v>7.8533388352141673E-2</v>
      </c>
      <c r="F889">
        <v>3.1443347088035437E-2</v>
      </c>
      <c r="G889">
        <v>5.8900041264106334E-2</v>
      </c>
      <c r="H889">
        <v>0.17500000000000027</v>
      </c>
      <c r="I889">
        <v>0.14100000000000001</v>
      </c>
      <c r="J889">
        <v>623367.37295247335</v>
      </c>
      <c r="K889">
        <v>1089440.151114878</v>
      </c>
      <c r="L889">
        <v>3054722.3705944559</v>
      </c>
      <c r="M889">
        <v>3054722.3705944559</v>
      </c>
      <c r="N889">
        <v>53399.520687545184</v>
      </c>
      <c r="O889">
        <v>1659408.0033798069</v>
      </c>
      <c r="P889">
        <v>6568.8864308496431</v>
      </c>
      <c r="Q889">
        <v>788.26637170195715</v>
      </c>
      <c r="R889">
        <v>1037.3585451597755</v>
      </c>
      <c r="S889">
        <v>39443.478825445367</v>
      </c>
      <c r="T889">
        <v>5561.5305143877949</v>
      </c>
      <c r="U889">
        <v>81.073199999999972</v>
      </c>
      <c r="V889">
        <v>41228528.878846146</v>
      </c>
    </row>
    <row r="890" spans="1:22" x14ac:dyDescent="0.25">
      <c r="A890" t="s">
        <v>366</v>
      </c>
      <c r="B890" t="s">
        <v>5</v>
      </c>
      <c r="C890">
        <v>8.5516088664067097E-2</v>
      </c>
      <c r="D890">
        <v>1.1810000000000029E-2</v>
      </c>
      <c r="E890">
        <v>7.3706088664067318E-2</v>
      </c>
      <c r="F890">
        <v>3.0236522166016761E-2</v>
      </c>
      <c r="G890">
        <v>5.5279566498050443E-2</v>
      </c>
      <c r="H890">
        <v>0.17500000000000016</v>
      </c>
      <c r="I890">
        <v>0.14099999999999938</v>
      </c>
      <c r="J890">
        <v>1700421.3834154934</v>
      </c>
      <c r="K890">
        <v>2815437.0659381929</v>
      </c>
      <c r="L890">
        <v>7787412.006838697</v>
      </c>
      <c r="M890">
        <v>7787412.0068387017</v>
      </c>
      <c r="N890">
        <v>164724.79774397332</v>
      </c>
      <c r="O890">
        <v>4351133.6516097151</v>
      </c>
      <c r="P890">
        <v>39105.213737728554</v>
      </c>
      <c r="Q890">
        <v>4692.6256485274262</v>
      </c>
      <c r="R890">
        <v>6175.4953534620909</v>
      </c>
      <c r="S890">
        <v>100570.95793536759</v>
      </c>
      <c r="T890">
        <v>14180.505068886843</v>
      </c>
      <c r="U890">
        <v>196.72034874305254</v>
      </c>
      <c r="V890">
        <v>112425379.9197043</v>
      </c>
    </row>
    <row r="891" spans="1:22" x14ac:dyDescent="0.25">
      <c r="A891" t="s">
        <v>366</v>
      </c>
      <c r="B891" t="s">
        <v>6</v>
      </c>
      <c r="C891">
        <v>4.3586914536425971E-2</v>
      </c>
      <c r="D891">
        <v>1.1810000000000005E-2</v>
      </c>
      <c r="E891">
        <v>3.1776914536425949E-2</v>
      </c>
      <c r="F891">
        <v>1.9754228634106492E-2</v>
      </c>
      <c r="G891">
        <v>2.3832685902319472E-2</v>
      </c>
      <c r="H891">
        <v>0.1750000000000001</v>
      </c>
      <c r="I891">
        <v>0.1410000000000001</v>
      </c>
      <c r="J891">
        <v>237512.03162781059</v>
      </c>
      <c r="K891">
        <v>165914.44941472722</v>
      </c>
      <c r="L891">
        <v>429236.11127132236</v>
      </c>
      <c r="M891">
        <v>429236.11127132241</v>
      </c>
      <c r="N891">
        <v>17126.809243215015</v>
      </c>
      <c r="O891">
        <v>386299.671799323</v>
      </c>
      <c r="P891">
        <v>8285.2811736833155</v>
      </c>
      <c r="Q891">
        <v>1140.1571612966191</v>
      </c>
      <c r="R891">
        <v>1328.9868052321708</v>
      </c>
      <c r="S891">
        <v>5584.911571430961</v>
      </c>
      <c r="T891">
        <v>787.47253157176533</v>
      </c>
      <c r="U891">
        <v>23.139999999999986</v>
      </c>
      <c r="V891">
        <v>15661278.564230772</v>
      </c>
    </row>
    <row r="892" spans="1:22" x14ac:dyDescent="0.25">
      <c r="A892" t="s">
        <v>366</v>
      </c>
      <c r="B892" t="s">
        <v>7</v>
      </c>
      <c r="C892">
        <v>6.8579439310476761E-2</v>
      </c>
      <c r="D892">
        <v>1.1809999999999996E-2</v>
      </c>
      <c r="E892">
        <v>5.6769439310476767E-2</v>
      </c>
      <c r="F892">
        <v>2.6002359827619191E-2</v>
      </c>
      <c r="G892">
        <v>4.2577079482857584E-2</v>
      </c>
      <c r="H892">
        <v>0.17500000000000002</v>
      </c>
      <c r="I892">
        <v>0.14100000000000001</v>
      </c>
      <c r="J892">
        <v>114240.87612857293</v>
      </c>
      <c r="K892">
        <v>140906.96884432243</v>
      </c>
      <c r="L892">
        <v>391754.89209415537</v>
      </c>
      <c r="M892">
        <v>391754.89209415525</v>
      </c>
      <c r="N892">
        <v>7741.5036097029806</v>
      </c>
      <c r="O892">
        <v>247406.34136319239</v>
      </c>
      <c r="P892">
        <v>1571.6842709669886</v>
      </c>
      <c r="Q892">
        <v>205.51586935328373</v>
      </c>
      <c r="R892">
        <v>250.58521978515842</v>
      </c>
      <c r="S892">
        <v>5007.6408848357132</v>
      </c>
      <c r="T892">
        <v>706.0773647618355</v>
      </c>
      <c r="U892">
        <v>12.729899999999999</v>
      </c>
      <c r="V892">
        <v>7531880.9261307707</v>
      </c>
    </row>
    <row r="893" spans="1:22" x14ac:dyDescent="0.25">
      <c r="A893" t="s">
        <v>367</v>
      </c>
      <c r="B893" t="s">
        <v>1</v>
      </c>
      <c r="C893">
        <v>9.1509644842491897E-2</v>
      </c>
      <c r="D893">
        <v>1.1810000000000036E-2</v>
      </c>
      <c r="E893">
        <v>7.9699644842492409E-2</v>
      </c>
      <c r="F893">
        <v>3.1734911210623128E-2</v>
      </c>
      <c r="G893">
        <v>5.9774733631869019E-2</v>
      </c>
      <c r="H893">
        <v>0.17500000000000049</v>
      </c>
      <c r="I893">
        <v>0.14100000000000079</v>
      </c>
      <c r="J893">
        <v>8145634.5705659809</v>
      </c>
      <c r="K893">
        <v>14654365.538777061</v>
      </c>
      <c r="L893">
        <v>39474827.331343688</v>
      </c>
      <c r="M893">
        <v>39474827.331343614</v>
      </c>
      <c r="N893">
        <v>1122067.3212468848</v>
      </c>
      <c r="O893">
        <v>21677932.788096175</v>
      </c>
      <c r="P893">
        <v>420005.94984917832</v>
      </c>
      <c r="Q893">
        <v>51926.28171034743</v>
      </c>
      <c r="R893">
        <v>66542.444649893107</v>
      </c>
      <c r="S893">
        <v>511474.71081286244</v>
      </c>
      <c r="T893">
        <v>72117.934224613549</v>
      </c>
      <c r="U893">
        <v>926.05738052287734</v>
      </c>
      <c r="V893">
        <v>538528485.46883535</v>
      </c>
    </row>
    <row r="894" spans="1:22" x14ac:dyDescent="0.25">
      <c r="A894" t="s">
        <v>367</v>
      </c>
      <c r="B894" t="s">
        <v>2</v>
      </c>
      <c r="C894">
        <v>6.2663976115731296E-2</v>
      </c>
      <c r="D894">
        <v>1.1809999999999996E-2</v>
      </c>
      <c r="E894">
        <v>5.085397611573135E-2</v>
      </c>
      <c r="F894">
        <v>2.4523494028932835E-2</v>
      </c>
      <c r="G894">
        <v>3.8140482086798488E-2</v>
      </c>
      <c r="H894">
        <v>0.17500000000000002</v>
      </c>
      <c r="I894">
        <v>0.14100000000000001</v>
      </c>
      <c r="J894">
        <v>560432.63146821887</v>
      </c>
      <c r="K894">
        <v>803483.76673973259</v>
      </c>
      <c r="L894">
        <v>1527601.1069588226</v>
      </c>
      <c r="M894">
        <v>1527601.1069588223</v>
      </c>
      <c r="N894">
        <v>220712.54831509339</v>
      </c>
      <c r="O894">
        <v>1143203.8498928577</v>
      </c>
      <c r="P894">
        <v>154030.56186878419</v>
      </c>
      <c r="Q894">
        <v>19066.584996913753</v>
      </c>
      <c r="R894">
        <v>24406.697708063402</v>
      </c>
      <c r="S894">
        <v>20340.669361378237</v>
      </c>
      <c r="T894">
        <v>2868.0343799543298</v>
      </c>
      <c r="U894">
        <v>52.336099999999995</v>
      </c>
      <c r="V894">
        <v>36934605.207307704</v>
      </c>
    </row>
    <row r="895" spans="1:22" x14ac:dyDescent="0.25">
      <c r="A895" t="s">
        <v>367</v>
      </c>
      <c r="B895" t="s">
        <v>3</v>
      </c>
      <c r="C895">
        <v>9.1193834952718697E-2</v>
      </c>
      <c r="D895">
        <v>1.1810000000000046E-2</v>
      </c>
      <c r="E895">
        <v>7.9383834952718668E-2</v>
      </c>
      <c r="F895">
        <v>3.1655958738179668E-2</v>
      </c>
      <c r="G895">
        <v>5.9537876214539077E-2</v>
      </c>
      <c r="H895">
        <v>0.17499999999999938</v>
      </c>
      <c r="I895">
        <v>0.1409999999999991</v>
      </c>
      <c r="J895">
        <v>2616119.0097683114</v>
      </c>
      <c r="K895">
        <v>4651095.2748652194</v>
      </c>
      <c r="L895">
        <v>12735534.613932781</v>
      </c>
      <c r="M895">
        <v>12735534.613932775</v>
      </c>
      <c r="N895">
        <v>304437.80266572349</v>
      </c>
      <c r="O895">
        <v>6962776.4819678143</v>
      </c>
      <c r="P895">
        <v>90356.69858629287</v>
      </c>
      <c r="Q895">
        <v>11249.899044420674</v>
      </c>
      <c r="R895">
        <v>14326.530265930609</v>
      </c>
      <c r="S895">
        <v>165210.05676518453</v>
      </c>
      <c r="T895">
        <v>23294.618003891013</v>
      </c>
      <c r="U895">
        <v>297.98400000000004</v>
      </c>
      <c r="V895">
        <v>173067552.08249986</v>
      </c>
    </row>
    <row r="896" spans="1:22" x14ac:dyDescent="0.25">
      <c r="A896" t="s">
        <v>367</v>
      </c>
      <c r="B896" t="s">
        <v>4</v>
      </c>
      <c r="C896">
        <v>0.10306377409499196</v>
      </c>
      <c r="D896">
        <v>1.1810000000000015E-2</v>
      </c>
      <c r="E896">
        <v>9.1253774094991857E-2</v>
      </c>
      <c r="F896">
        <v>3.4623443523748028E-2</v>
      </c>
      <c r="G896">
        <v>6.8440330571244032E-2</v>
      </c>
      <c r="H896">
        <v>0.17500000000000035</v>
      </c>
      <c r="I896">
        <v>0.14099999999999985</v>
      </c>
      <c r="J896">
        <v>945987.29581129493</v>
      </c>
      <c r="K896">
        <v>1907348.2687010923</v>
      </c>
      <c r="L896">
        <v>5377252.2675518962</v>
      </c>
      <c r="M896">
        <v>5377252.2675518971</v>
      </c>
      <c r="N896">
        <v>86198.134637844283</v>
      </c>
      <c r="O896">
        <v>2767137.4298745412</v>
      </c>
      <c r="P896">
        <v>5397.5758293811778</v>
      </c>
      <c r="Q896">
        <v>705.3529094546443</v>
      </c>
      <c r="R896">
        <v>860.51295217585084</v>
      </c>
      <c r="S896">
        <v>69443.201530966558</v>
      </c>
      <c r="T896">
        <v>9791.4914158662868</v>
      </c>
      <c r="U896">
        <v>126.4088</v>
      </c>
      <c r="V896">
        <v>62633757.198653854</v>
      </c>
    </row>
    <row r="897" spans="1:22" x14ac:dyDescent="0.25">
      <c r="A897" t="s">
        <v>367</v>
      </c>
      <c r="B897" t="s">
        <v>5</v>
      </c>
      <c r="C897">
        <v>9.6091674931010118E-2</v>
      </c>
      <c r="D897">
        <v>1.1810000000000013E-2</v>
      </c>
      <c r="E897">
        <v>8.4281674931010325E-2</v>
      </c>
      <c r="F897">
        <v>3.2880418732752562E-2</v>
      </c>
      <c r="G897">
        <v>6.3211256198257681E-2</v>
      </c>
      <c r="H897">
        <v>0.17499999999999943</v>
      </c>
      <c r="I897">
        <v>0.14099999999999929</v>
      </c>
      <c r="J897">
        <v>3355735.6017842717</v>
      </c>
      <c r="K897">
        <v>6428563.7175938236</v>
      </c>
      <c r="L897">
        <v>17531698.461634569</v>
      </c>
      <c r="M897">
        <v>17531698.46163455</v>
      </c>
      <c r="N897">
        <v>438498.17278672382</v>
      </c>
      <c r="O897">
        <v>9345801.1465913728</v>
      </c>
      <c r="P897">
        <v>140645.69400421015</v>
      </c>
      <c r="Q897">
        <v>17123.475404435339</v>
      </c>
      <c r="R897">
        <v>22245.452886619005</v>
      </c>
      <c r="S897">
        <v>226541.23618883127</v>
      </c>
      <c r="T897">
        <v>31942.314302625196</v>
      </c>
      <c r="U897">
        <v>376.62988052287801</v>
      </c>
      <c r="V897">
        <v>221804780.43806568</v>
      </c>
    </row>
    <row r="898" spans="1:22" x14ac:dyDescent="0.25">
      <c r="A898" t="s">
        <v>367</v>
      </c>
      <c r="B898" t="s">
        <v>6</v>
      </c>
      <c r="C898">
        <v>6.1018550573913963E-2</v>
      </c>
      <c r="D898">
        <v>1.1809999999999989E-2</v>
      </c>
      <c r="E898">
        <v>4.9208550573914066E-2</v>
      </c>
      <c r="F898">
        <v>2.4112137643478512E-2</v>
      </c>
      <c r="G898">
        <v>3.6906412930435534E-2</v>
      </c>
      <c r="H898">
        <v>0.17499999999999993</v>
      </c>
      <c r="I898">
        <v>0.14099999999999999</v>
      </c>
      <c r="J898">
        <v>492839.37627123902</v>
      </c>
      <c r="K898">
        <v>555424.87993427669</v>
      </c>
      <c r="L898">
        <v>1436174.9934643728</v>
      </c>
      <c r="M898">
        <v>1436174.9934643742</v>
      </c>
      <c r="N898">
        <v>57524.911584614078</v>
      </c>
      <c r="O898">
        <v>990739.34462090163</v>
      </c>
      <c r="P898">
        <v>28008.20797508947</v>
      </c>
      <c r="Q898">
        <v>3575.5720776937756</v>
      </c>
      <c r="R898">
        <v>4453.3129874424376</v>
      </c>
      <c r="S898">
        <v>18832.443947755113</v>
      </c>
      <c r="T898">
        <v>2655.3745966334709</v>
      </c>
      <c r="U898">
        <v>52.722000000000008</v>
      </c>
      <c r="V898">
        <v>32574466.696153846</v>
      </c>
    </row>
    <row r="899" spans="1:22" x14ac:dyDescent="0.25">
      <c r="A899" t="s">
        <v>367</v>
      </c>
      <c r="B899" t="s">
        <v>7</v>
      </c>
      <c r="C899">
        <v>9.2763837779655495E-2</v>
      </c>
      <c r="D899">
        <v>1.1809999999999996E-2</v>
      </c>
      <c r="E899">
        <v>8.0953837779655494E-2</v>
      </c>
      <c r="F899">
        <v>3.2048459444913857E-2</v>
      </c>
      <c r="G899">
        <v>6.071537833474161E-2</v>
      </c>
      <c r="H899">
        <v>0.17499999999999999</v>
      </c>
      <c r="I899">
        <v>0.14100000000000001</v>
      </c>
      <c r="J899">
        <v>174520.65546265329</v>
      </c>
      <c r="K899">
        <v>308449.63094293379</v>
      </c>
      <c r="L899">
        <v>866565.88780119712</v>
      </c>
      <c r="M899">
        <v>866565.88780119712</v>
      </c>
      <c r="N899">
        <v>14695.751256900956</v>
      </c>
      <c r="O899">
        <v>468274.53514868597</v>
      </c>
      <c r="P899">
        <v>1567.2115854204428</v>
      </c>
      <c r="Q899">
        <v>205.39727742924018</v>
      </c>
      <c r="R899">
        <v>249.93784966180527</v>
      </c>
      <c r="S899">
        <v>11107.103018746237</v>
      </c>
      <c r="T899">
        <v>1566.1015256432186</v>
      </c>
      <c r="U899">
        <v>19.976599999999998</v>
      </c>
      <c r="V899">
        <v>11513323.846153846</v>
      </c>
    </row>
    <row r="900" spans="1:22" x14ac:dyDescent="0.25">
      <c r="A900" t="s">
        <v>368</v>
      </c>
      <c r="B900" t="s">
        <v>1</v>
      </c>
      <c r="C900">
        <v>8.804559158517504E-2</v>
      </c>
      <c r="D900">
        <v>1.1810000000000199E-2</v>
      </c>
      <c r="E900">
        <v>7.6235591585175386E-2</v>
      </c>
      <c r="F900">
        <v>3.0868897896293473E-2</v>
      </c>
      <c r="G900">
        <v>5.7176693688880613E-2</v>
      </c>
      <c r="H900">
        <v>0.1750000000000034</v>
      </c>
      <c r="I900">
        <v>0.14099999999999818</v>
      </c>
      <c r="J900">
        <v>15109686.742067678</v>
      </c>
      <c r="K900">
        <v>26071639.110753857</v>
      </c>
      <c r="L900">
        <v>70228877.19246994</v>
      </c>
      <c r="M900">
        <v>70228877.192470044</v>
      </c>
      <c r="N900">
        <v>1996510.0349480137</v>
      </c>
      <c r="O900">
        <v>39184815.817873575</v>
      </c>
      <c r="P900">
        <v>748875.13241719769</v>
      </c>
      <c r="Q900">
        <v>91703.159234870633</v>
      </c>
      <c r="R900">
        <v>118521.53912294148</v>
      </c>
      <c r="S900">
        <v>909211.39717171295</v>
      </c>
      <c r="T900">
        <v>128198.80700121196</v>
      </c>
      <c r="U900">
        <v>1705.2307999999973</v>
      </c>
      <c r="V900">
        <v>999066793.68423176</v>
      </c>
    </row>
    <row r="901" spans="1:22" x14ac:dyDescent="0.25">
      <c r="A901" t="s">
        <v>368</v>
      </c>
      <c r="B901" t="s">
        <v>2</v>
      </c>
      <c r="C901">
        <v>6.3842025515003231E-2</v>
      </c>
      <c r="D901">
        <v>1.1809999999999994E-2</v>
      </c>
      <c r="E901">
        <v>5.2032025515003293E-2</v>
      </c>
      <c r="F901">
        <v>2.4818006378750805E-2</v>
      </c>
      <c r="G901">
        <v>3.9024019136252412E-2</v>
      </c>
      <c r="H901">
        <v>0.17500000000000024</v>
      </c>
      <c r="I901">
        <v>0.14099999999999996</v>
      </c>
      <c r="J901">
        <v>930605.12692430976</v>
      </c>
      <c r="K901">
        <v>1475212.0204525085</v>
      </c>
      <c r="L901">
        <v>2558289.9991300884</v>
      </c>
      <c r="M901">
        <v>2558289.9991300907</v>
      </c>
      <c r="N901">
        <v>466836.51555686025</v>
      </c>
      <c r="O901">
        <v>1938980.6318199588</v>
      </c>
      <c r="P901">
        <v>334064.66575958149</v>
      </c>
      <c r="Q901">
        <v>40841.503200622283</v>
      </c>
      <c r="R901">
        <v>52861.769823388713</v>
      </c>
      <c r="S901">
        <v>34240.645725913266</v>
      </c>
      <c r="T901">
        <v>4827.9310473537744</v>
      </c>
      <c r="U901">
        <v>81.899999999999991</v>
      </c>
      <c r="V901">
        <v>61481055.634615421</v>
      </c>
    </row>
    <row r="902" spans="1:22" x14ac:dyDescent="0.25">
      <c r="A902" t="s">
        <v>368</v>
      </c>
      <c r="B902" t="s">
        <v>3</v>
      </c>
      <c r="C902">
        <v>7.3078135795812973E-2</v>
      </c>
      <c r="D902">
        <v>1.1809999999999947E-2</v>
      </c>
      <c r="E902">
        <v>6.1268135795812376E-2</v>
      </c>
      <c r="F902">
        <v>2.7127033948953206E-2</v>
      </c>
      <c r="G902">
        <v>4.5951101846859764E-2</v>
      </c>
      <c r="H902">
        <v>0.17499999999999899</v>
      </c>
      <c r="I902">
        <v>0.14099999999999965</v>
      </c>
      <c r="J902">
        <v>4797457.2210931117</v>
      </c>
      <c r="K902">
        <v>6578042.96817433</v>
      </c>
      <c r="L902">
        <v>17913034.379173532</v>
      </c>
      <c r="M902">
        <v>17913034.379173543</v>
      </c>
      <c r="N902">
        <v>455273.63133735955</v>
      </c>
      <c r="O902">
        <v>10920226.557930076</v>
      </c>
      <c r="P902">
        <v>148487.04853995945</v>
      </c>
      <c r="Q902">
        <v>18087.848091197753</v>
      </c>
      <c r="R902">
        <v>23487.060424993164</v>
      </c>
      <c r="S902">
        <v>232437.92662683033</v>
      </c>
      <c r="T902">
        <v>32773.747654383042</v>
      </c>
      <c r="U902">
        <v>551.89880000000016</v>
      </c>
      <c r="V902">
        <v>317353719.26999938</v>
      </c>
    </row>
    <row r="903" spans="1:22" x14ac:dyDescent="0.25">
      <c r="A903" t="s">
        <v>368</v>
      </c>
      <c r="B903" t="s">
        <v>4</v>
      </c>
      <c r="C903">
        <v>9.710729213746494E-2</v>
      </c>
      <c r="D903">
        <v>1.1810000000000024E-2</v>
      </c>
      <c r="E903">
        <v>8.5297292137464759E-2</v>
      </c>
      <c r="F903">
        <v>3.3134323034366239E-2</v>
      </c>
      <c r="G903">
        <v>6.397296910309859E-2</v>
      </c>
      <c r="H903">
        <v>0.17500000000000029</v>
      </c>
      <c r="I903">
        <v>0.14099999999999951</v>
      </c>
      <c r="J903">
        <v>1301247.4675898368</v>
      </c>
      <c r="K903">
        <v>2474653.8632341791</v>
      </c>
      <c r="L903">
        <v>6919195.9030196127</v>
      </c>
      <c r="M903">
        <v>6919195.9030196108</v>
      </c>
      <c r="N903">
        <v>126191.42167073162</v>
      </c>
      <c r="O903">
        <v>3649709.9091532826</v>
      </c>
      <c r="P903">
        <v>18756.854934312527</v>
      </c>
      <c r="Q903">
        <v>2349.8687117617283</v>
      </c>
      <c r="R903">
        <v>2976.0480340964705</v>
      </c>
      <c r="S903">
        <v>89490.49078927275</v>
      </c>
      <c r="T903">
        <v>12618.159201287461</v>
      </c>
      <c r="U903">
        <v>165.77110000000005</v>
      </c>
      <c r="V903">
        <v>86127034.899999961</v>
      </c>
    </row>
    <row r="904" spans="1:22" x14ac:dyDescent="0.25">
      <c r="A904" t="s">
        <v>368</v>
      </c>
      <c r="B904" t="s">
        <v>5</v>
      </c>
      <c r="C904">
        <v>0.10302506761060795</v>
      </c>
      <c r="D904">
        <v>1.1809999999999963E-2</v>
      </c>
      <c r="E904">
        <v>9.1215067610607756E-2</v>
      </c>
      <c r="F904">
        <v>3.4613766902651832E-2</v>
      </c>
      <c r="G904">
        <v>6.8411300707955827E-2</v>
      </c>
      <c r="H904">
        <v>0.17499999999999913</v>
      </c>
      <c r="I904">
        <v>0.14100000000000087</v>
      </c>
      <c r="J904">
        <v>6893155.0568072991</v>
      </c>
      <c r="K904">
        <v>14087113.654010359</v>
      </c>
      <c r="L904">
        <v>39124949.654385105</v>
      </c>
      <c r="M904">
        <v>39124949.65438506</v>
      </c>
      <c r="N904">
        <v>784097.82691149414</v>
      </c>
      <c r="O904">
        <v>20196170.883906186</v>
      </c>
      <c r="P904">
        <v>162297.63656758616</v>
      </c>
      <c r="Q904">
        <v>20067.755772345507</v>
      </c>
      <c r="R904">
        <v>25713.520319930369</v>
      </c>
      <c r="S904">
        <v>504836.90994885936</v>
      </c>
      <c r="T904">
        <v>71182.004302789108</v>
      </c>
      <c r="U904">
        <v>779.1913999999997</v>
      </c>
      <c r="V904">
        <v>455692325.17557681</v>
      </c>
    </row>
    <row r="905" spans="1:22" x14ac:dyDescent="0.25">
      <c r="A905" t="s">
        <v>368</v>
      </c>
      <c r="B905" t="s">
        <v>6</v>
      </c>
      <c r="C905">
        <v>5.7471623659653678E-2</v>
      </c>
      <c r="D905">
        <v>1.1809999999999992E-2</v>
      </c>
      <c r="E905">
        <v>4.566162365965374E-2</v>
      </c>
      <c r="F905">
        <v>2.3225405914913417E-2</v>
      </c>
      <c r="G905">
        <v>3.4246217744740265E-2</v>
      </c>
      <c r="H905">
        <v>0.17500000000000024</v>
      </c>
      <c r="I905">
        <v>0.14099999999999999</v>
      </c>
      <c r="J905">
        <v>746207.06486807077</v>
      </c>
      <c r="K905">
        <v>769765.50275509851</v>
      </c>
      <c r="L905">
        <v>2051942.0409610199</v>
      </c>
      <c r="M905">
        <v>2051942.0409610197</v>
      </c>
      <c r="N905">
        <v>64338.616826069541</v>
      </c>
      <c r="O905">
        <v>1451633.9507971003</v>
      </c>
      <c r="P905">
        <v>26506.247095516777</v>
      </c>
      <c r="Q905">
        <v>3304.6619165145075</v>
      </c>
      <c r="R905">
        <v>4203.3381706964101</v>
      </c>
      <c r="S905">
        <v>26577.01108093018</v>
      </c>
      <c r="T905">
        <v>3747.3585624111543</v>
      </c>
      <c r="U905">
        <v>80.554400000000001</v>
      </c>
      <c r="V905">
        <v>49251179.827307679</v>
      </c>
    </row>
    <row r="906" spans="1:22" x14ac:dyDescent="0.25">
      <c r="A906" t="s">
        <v>368</v>
      </c>
      <c r="B906" t="s">
        <v>7</v>
      </c>
      <c r="C906">
        <v>7.7844451399495543E-2</v>
      </c>
      <c r="D906">
        <v>1.1809999999999998E-2</v>
      </c>
      <c r="E906">
        <v>6.6034451399495472E-2</v>
      </c>
      <c r="F906">
        <v>2.8318612849873873E-2</v>
      </c>
      <c r="G906">
        <v>4.9525838549621629E-2</v>
      </c>
      <c r="H906">
        <v>0.17499999999999999</v>
      </c>
      <c r="I906">
        <v>0.14100000000000001</v>
      </c>
      <c r="J906">
        <v>441014.80478505004</v>
      </c>
      <c r="K906">
        <v>686851.10212740267</v>
      </c>
      <c r="L906">
        <v>1661465.2158006015</v>
      </c>
      <c r="M906">
        <v>1661465.2158006006</v>
      </c>
      <c r="N906">
        <v>99772.022645401536</v>
      </c>
      <c r="O906">
        <v>1028093.8842670512</v>
      </c>
      <c r="P906">
        <v>58762.679520240788</v>
      </c>
      <c r="Q906">
        <v>7051.5215424288936</v>
      </c>
      <c r="R906">
        <v>9279.8023498364255</v>
      </c>
      <c r="S906">
        <v>21628.412999908687</v>
      </c>
      <c r="T906">
        <v>3049.6062329871256</v>
      </c>
      <c r="U906">
        <v>45.915099999999988</v>
      </c>
      <c r="V906">
        <v>29161478.876730777</v>
      </c>
    </row>
    <row r="907" spans="1:22" x14ac:dyDescent="0.25">
      <c r="A907" t="s">
        <v>369</v>
      </c>
      <c r="B907" t="s">
        <v>1</v>
      </c>
      <c r="C907">
        <v>8.5825506856856609E-2</v>
      </c>
      <c r="D907">
        <v>1.1810000000000043E-2</v>
      </c>
      <c r="E907">
        <v>7.4015506856856636E-2</v>
      </c>
      <c r="F907">
        <v>3.0313876714214191E-2</v>
      </c>
      <c r="G907">
        <v>5.5511630142642286E-2</v>
      </c>
      <c r="H907">
        <v>0.17499999999999993</v>
      </c>
      <c r="I907">
        <v>0.14099999999999921</v>
      </c>
      <c r="J907">
        <v>2008173.4051436153</v>
      </c>
      <c r="K907">
        <v>3425946.2535725273</v>
      </c>
      <c r="L907">
        <v>8922328.5821290966</v>
      </c>
      <c r="M907">
        <v>8922328.5821290966</v>
      </c>
      <c r="N907">
        <v>338877.54464711808</v>
      </c>
      <c r="O907">
        <v>5095242.1140690232</v>
      </c>
      <c r="P907">
        <v>161143.08858432321</v>
      </c>
      <c r="Q907">
        <v>19923.191674331512</v>
      </c>
      <c r="R907">
        <v>25530.345516470308</v>
      </c>
      <c r="S907">
        <v>115934.19708325464</v>
      </c>
      <c r="T907">
        <v>16346.721788738896</v>
      </c>
      <c r="U907">
        <v>215.64239999999995</v>
      </c>
      <c r="V907">
        <v>132657421.93173073</v>
      </c>
    </row>
    <row r="908" spans="1:22" x14ac:dyDescent="0.25">
      <c r="A908" t="s">
        <v>369</v>
      </c>
      <c r="B908" t="s">
        <v>2</v>
      </c>
      <c r="C908">
        <v>5.5741269341110955E-2</v>
      </c>
      <c r="D908">
        <v>1.1809999999999996E-2</v>
      </c>
      <c r="E908">
        <v>4.3931269341110919E-2</v>
      </c>
      <c r="F908">
        <v>2.2792817335277722E-2</v>
      </c>
      <c r="G908">
        <v>3.2948452005833212E-2</v>
      </c>
      <c r="H908">
        <v>0.17499999999999996</v>
      </c>
      <c r="I908">
        <v>0.14099999999999999</v>
      </c>
      <c r="J908">
        <v>295082.46583920118</v>
      </c>
      <c r="K908">
        <v>347962.96163047361</v>
      </c>
      <c r="L908">
        <v>688249.77799073968</v>
      </c>
      <c r="M908">
        <v>688249.77799073979</v>
      </c>
      <c r="N908">
        <v>88909.776725170203</v>
      </c>
      <c r="O908">
        <v>554135.65074450453</v>
      </c>
      <c r="P908">
        <v>60983.813919259854</v>
      </c>
      <c r="Q908">
        <v>7645.8458651476458</v>
      </c>
      <c r="R908">
        <v>9676.7820296014579</v>
      </c>
      <c r="S908">
        <v>9293.0192034717002</v>
      </c>
      <c r="T908">
        <v>1310.3157076895097</v>
      </c>
      <c r="U908">
        <v>26.023300000000003</v>
      </c>
      <c r="V908">
        <v>19483630.039999995</v>
      </c>
    </row>
    <row r="909" spans="1:22" x14ac:dyDescent="0.25">
      <c r="A909" t="s">
        <v>369</v>
      </c>
      <c r="B909" t="s">
        <v>3</v>
      </c>
      <c r="C909">
        <v>0.10760088479039484</v>
      </c>
      <c r="D909">
        <v>1.1809999999999994E-2</v>
      </c>
      <c r="E909">
        <v>9.5790884790394729E-2</v>
      </c>
      <c r="F909">
        <v>3.5757721197598701E-2</v>
      </c>
      <c r="G909">
        <v>7.1843163592796147E-2</v>
      </c>
      <c r="H909">
        <v>0.17500000000000007</v>
      </c>
      <c r="I909">
        <v>0.14099999999999999</v>
      </c>
      <c r="J909">
        <v>533730.39077396935</v>
      </c>
      <c r="K909">
        <v>1182194.7982482451</v>
      </c>
      <c r="L909">
        <v>3162201.850862172</v>
      </c>
      <c r="M909">
        <v>3162201.8508621743</v>
      </c>
      <c r="N909">
        <v>96095.635970639065</v>
      </c>
      <c r="O909">
        <v>1619829.5530515749</v>
      </c>
      <c r="P909">
        <v>38422.089100148165</v>
      </c>
      <c r="Q909">
        <v>4756.3730634613185</v>
      </c>
      <c r="R909">
        <v>6088.1631650689369</v>
      </c>
      <c r="S909">
        <v>41042.077687959798</v>
      </c>
      <c r="T909">
        <v>5786.9329540023327</v>
      </c>
      <c r="U909">
        <v>58.793099999999995</v>
      </c>
      <c r="V909">
        <v>35262568.409807697</v>
      </c>
    </row>
    <row r="910" spans="1:22" x14ac:dyDescent="0.25">
      <c r="A910" t="s">
        <v>369</v>
      </c>
      <c r="B910" t="s">
        <v>4</v>
      </c>
      <c r="U910">
        <v>9.7431000000000001</v>
      </c>
    </row>
    <row r="911" spans="1:22" x14ac:dyDescent="0.25">
      <c r="A911" t="s">
        <v>369</v>
      </c>
      <c r="B911" t="s">
        <v>5</v>
      </c>
      <c r="C911">
        <v>8.9768397806711739E-2</v>
      </c>
      <c r="D911">
        <v>1.1810000000000005E-2</v>
      </c>
      <c r="E911">
        <v>7.7958397806711752E-2</v>
      </c>
      <c r="F911">
        <v>3.1299599451677956E-2</v>
      </c>
      <c r="G911">
        <v>5.8468798355033783E-2</v>
      </c>
      <c r="H911">
        <v>0.17500000000000021</v>
      </c>
      <c r="I911">
        <v>0.1409999999999999</v>
      </c>
      <c r="J911">
        <v>914258.02960235241</v>
      </c>
      <c r="K911">
        <v>1635661.942158591</v>
      </c>
      <c r="L911">
        <v>4371166.6138101993</v>
      </c>
      <c r="M911">
        <v>4371166.6138102002</v>
      </c>
      <c r="N911">
        <v>133954.80316639179</v>
      </c>
      <c r="O911">
        <v>2415965.1685945503</v>
      </c>
      <c r="P911">
        <v>54374.232096789594</v>
      </c>
      <c r="Q911">
        <v>6524.9078516147529</v>
      </c>
      <c r="R911">
        <v>8586.7787327250117</v>
      </c>
      <c r="S911">
        <v>56502.089820563859</v>
      </c>
      <c r="T911">
        <v>7966.7946646995106</v>
      </c>
      <c r="U911">
        <v>101.02139999999997</v>
      </c>
      <c r="V911">
        <v>60420185.90961539</v>
      </c>
    </row>
    <row r="912" spans="1:22" x14ac:dyDescent="0.25">
      <c r="A912" t="s">
        <v>369</v>
      </c>
      <c r="B912" t="s">
        <v>6</v>
      </c>
      <c r="C912">
        <v>3.174832697160794E-2</v>
      </c>
      <c r="D912">
        <v>1.1809999999999999E-2</v>
      </c>
      <c r="E912">
        <v>1.993832697160795E-2</v>
      </c>
      <c r="F912">
        <v>1.6794581742901993E-2</v>
      </c>
      <c r="G912">
        <v>1.4953745228705963E-2</v>
      </c>
      <c r="H912">
        <v>0.17500000000000002</v>
      </c>
      <c r="I912">
        <v>0.14100000000000001</v>
      </c>
      <c r="J912">
        <v>101486.64361646134</v>
      </c>
      <c r="K912">
        <v>51463.121449029102</v>
      </c>
      <c r="L912">
        <v>116501.82590710901</v>
      </c>
      <c r="M912">
        <v>116501.82590710899</v>
      </c>
      <c r="N912">
        <v>9471.8846099945367</v>
      </c>
      <c r="O912">
        <v>143477.88045549591</v>
      </c>
      <c r="P912">
        <v>5927.2757433095621</v>
      </c>
      <c r="Q912">
        <v>823.78356712987534</v>
      </c>
      <c r="R912">
        <v>951.89936277196057</v>
      </c>
      <c r="S912">
        <v>1550.329480090428</v>
      </c>
      <c r="T912">
        <v>218.59645669275039</v>
      </c>
      <c r="U912">
        <v>10.15</v>
      </c>
      <c r="V912">
        <v>6674693.4561538454</v>
      </c>
    </row>
    <row r="913" spans="1:22" x14ac:dyDescent="0.25">
      <c r="A913" t="s">
        <v>369</v>
      </c>
      <c r="B913" t="s">
        <v>7</v>
      </c>
      <c r="U913">
        <v>9.9115000000000002</v>
      </c>
    </row>
    <row r="914" spans="1:22" x14ac:dyDescent="0.25">
      <c r="A914" t="s">
        <v>370</v>
      </c>
      <c r="B914" t="s">
        <v>1</v>
      </c>
      <c r="C914">
        <v>6.8630774436897621E-2</v>
      </c>
      <c r="D914">
        <v>1.1810000000000218E-2</v>
      </c>
      <c r="E914">
        <v>5.6820774436897641E-2</v>
      </c>
      <c r="F914">
        <v>2.6015193609224021E-2</v>
      </c>
      <c r="G914">
        <v>4.2615580827673735E-2</v>
      </c>
      <c r="H914">
        <v>0.17500000000000471</v>
      </c>
      <c r="I914">
        <v>0.14099999999999971</v>
      </c>
      <c r="J914">
        <v>21871355.691882074</v>
      </c>
      <c r="K914">
        <v>32414398.767102152</v>
      </c>
      <c r="L914">
        <v>71805530.955307558</v>
      </c>
      <c r="M914">
        <v>71805530.955307692</v>
      </c>
      <c r="N914">
        <v>6359416.3364997506</v>
      </c>
      <c r="O914">
        <v>47926338.122484468</v>
      </c>
      <c r="P914">
        <v>4110078.6124118976</v>
      </c>
      <c r="Q914">
        <v>511543.25346227433</v>
      </c>
      <c r="R914">
        <v>651648.68308825791</v>
      </c>
      <c r="S914">
        <v>951924.44131225545</v>
      </c>
      <c r="T914">
        <v>134221.34622502816</v>
      </c>
      <c r="U914">
        <v>2102.8157000000042</v>
      </c>
      <c r="V914">
        <v>1444130361.9594054</v>
      </c>
    </row>
    <row r="915" spans="1:22" x14ac:dyDescent="0.25">
      <c r="A915" t="s">
        <v>370</v>
      </c>
      <c r="B915" t="s">
        <v>2</v>
      </c>
      <c r="C915">
        <v>7.987170326296196E-2</v>
      </c>
      <c r="D915">
        <v>1.1810000000000008E-2</v>
      </c>
      <c r="E915">
        <v>6.8061703262962195E-2</v>
      </c>
      <c r="F915">
        <v>2.882542581574055E-2</v>
      </c>
      <c r="G915">
        <v>5.1046277447221622E-2</v>
      </c>
      <c r="H915">
        <v>0.17500000000000035</v>
      </c>
      <c r="I915">
        <v>0.14099999999999999</v>
      </c>
      <c r="J915">
        <v>1253502.9961741464</v>
      </c>
      <c r="K915">
        <v>2935406.100109118</v>
      </c>
      <c r="L915">
        <v>4285728.7457786277</v>
      </c>
      <c r="M915">
        <v>4285728.7457786286</v>
      </c>
      <c r="N915">
        <v>1130122.3886371795</v>
      </c>
      <c r="O915">
        <v>3058786.7076460836</v>
      </c>
      <c r="P915">
        <v>829053.92649422679</v>
      </c>
      <c r="Q915">
        <v>102670.76121487768</v>
      </c>
      <c r="R915">
        <v>131373.18096698375</v>
      </c>
      <c r="S915">
        <v>58741.910570633372</v>
      </c>
      <c r="T915">
        <v>8282.6093904593017</v>
      </c>
      <c r="U915">
        <v>100.1</v>
      </c>
      <c r="V915">
        <v>82778451.798846155</v>
      </c>
    </row>
    <row r="916" spans="1:22" x14ac:dyDescent="0.25">
      <c r="A916" t="s">
        <v>370</v>
      </c>
      <c r="B916" t="s">
        <v>3</v>
      </c>
      <c r="C916">
        <v>6.2854039006974879E-2</v>
      </c>
      <c r="D916">
        <v>1.1810000000000187E-2</v>
      </c>
      <c r="E916">
        <v>5.1044039006974955E-2</v>
      </c>
      <c r="F916">
        <v>2.4571009751743131E-2</v>
      </c>
      <c r="G916">
        <v>3.8283029255231214E-2</v>
      </c>
      <c r="H916">
        <v>0.17500000000000396</v>
      </c>
      <c r="I916">
        <v>0.14099999999999818</v>
      </c>
      <c r="J916">
        <v>16087674.648622442</v>
      </c>
      <c r="K916">
        <v>20388546.268940888</v>
      </c>
      <c r="L916">
        <v>48606117.261694685</v>
      </c>
      <c r="M916">
        <v>48606117.261694618</v>
      </c>
      <c r="N916">
        <v>3139880.3862819076</v>
      </c>
      <c r="O916">
        <v>33336340.531281345</v>
      </c>
      <c r="P916">
        <v>1877242.6401085425</v>
      </c>
      <c r="Q916">
        <v>233760.44188489093</v>
      </c>
      <c r="R916">
        <v>297651.43456107401</v>
      </c>
      <c r="S916">
        <v>640864.04007669515</v>
      </c>
      <c r="T916">
        <v>90361.829650814005</v>
      </c>
      <c r="U916">
        <v>1584.9035000000006</v>
      </c>
      <c r="V916">
        <v>1062245745.7992139</v>
      </c>
    </row>
    <row r="917" spans="1:22" x14ac:dyDescent="0.25">
      <c r="A917" t="s">
        <v>370</v>
      </c>
      <c r="B917" t="s">
        <v>5</v>
      </c>
      <c r="C917">
        <v>0.116269850644782</v>
      </c>
      <c r="D917">
        <v>1.1810000000000027E-2</v>
      </c>
      <c r="E917">
        <v>0.10445985064478207</v>
      </c>
      <c r="F917">
        <v>3.7924962661195515E-2</v>
      </c>
      <c r="G917">
        <v>7.8344887983586672E-2</v>
      </c>
      <c r="H917">
        <v>0.17500000000000038</v>
      </c>
      <c r="I917">
        <v>0.14099999999999951</v>
      </c>
      <c r="J917">
        <v>1530671.3575100293</v>
      </c>
      <c r="K917">
        <v>4099310.7435381855</v>
      </c>
      <c r="L917">
        <v>9125895.5317047536</v>
      </c>
      <c r="M917">
        <v>9125895.5317047667</v>
      </c>
      <c r="N917">
        <v>793009.17472745106</v>
      </c>
      <c r="O917">
        <v>4836972.9263207661</v>
      </c>
      <c r="P917">
        <v>510746.20892444672</v>
      </c>
      <c r="Q917">
        <v>63843.566322028244</v>
      </c>
      <c r="R917">
        <v>81017.158309752936</v>
      </c>
      <c r="S917">
        <v>120422.64782754132</v>
      </c>
      <c r="T917">
        <v>16979.593343683329</v>
      </c>
      <c r="U917">
        <v>159.59220000000002</v>
      </c>
      <c r="V917">
        <v>101116079.43403845</v>
      </c>
    </row>
    <row r="918" spans="1:22" x14ac:dyDescent="0.25">
      <c r="A918" t="s">
        <v>370</v>
      </c>
      <c r="B918" t="s">
        <v>6</v>
      </c>
      <c r="C918">
        <v>6.677565565721745E-2</v>
      </c>
      <c r="D918">
        <v>1.1810000000000032E-2</v>
      </c>
      <c r="E918">
        <v>5.4965655657217456E-2</v>
      </c>
      <c r="F918">
        <v>2.5551413914304398E-2</v>
      </c>
      <c r="G918">
        <v>4.122424174291308E-2</v>
      </c>
      <c r="H918">
        <v>0.17500000000000043</v>
      </c>
      <c r="I918">
        <v>0.14099999999999963</v>
      </c>
      <c r="J918">
        <v>1671132.4150786579</v>
      </c>
      <c r="K918">
        <v>2554063.8744607349</v>
      </c>
      <c r="L918">
        <v>5168615.248720278</v>
      </c>
      <c r="M918">
        <v>5168615.2487202734</v>
      </c>
      <c r="N918">
        <v>623394.09366547968</v>
      </c>
      <c r="O918">
        <v>3601802.1958739115</v>
      </c>
      <c r="P918">
        <v>424364.76564419741</v>
      </c>
      <c r="Q918">
        <v>52402.163517706838</v>
      </c>
      <c r="R918">
        <v>67224.137011828454</v>
      </c>
      <c r="S918">
        <v>69590.733998027805</v>
      </c>
      <c r="T918">
        <v>9812.2934937219088</v>
      </c>
      <c r="U918">
        <v>145.82</v>
      </c>
      <c r="V918">
        <v>110353531.81500003</v>
      </c>
    </row>
    <row r="919" spans="1:22" x14ac:dyDescent="0.25">
      <c r="A919" t="s">
        <v>370</v>
      </c>
      <c r="B919" t="s">
        <v>7</v>
      </c>
      <c r="C919">
        <v>7.4841091771763388E-2</v>
      </c>
      <c r="D919">
        <v>1.1810000000000015E-2</v>
      </c>
      <c r="E919">
        <v>6.3031091771763526E-2</v>
      </c>
      <c r="F919">
        <v>2.7567772942940886E-2</v>
      </c>
      <c r="G919">
        <v>4.7273318828822623E-2</v>
      </c>
      <c r="H919">
        <v>0.17500000000000035</v>
      </c>
      <c r="I919">
        <v>0.14099999999999999</v>
      </c>
      <c r="J919">
        <v>1328374.2744968056</v>
      </c>
      <c r="K919">
        <v>2437071.7800531955</v>
      </c>
      <c r="L919">
        <v>4619174.1674092598</v>
      </c>
      <c r="M919">
        <v>4619174.1674092608</v>
      </c>
      <c r="N919">
        <v>673010.29318758333</v>
      </c>
      <c r="O919">
        <v>3092435.7613624209</v>
      </c>
      <c r="P919">
        <v>468671.07124048134</v>
      </c>
      <c r="Q919">
        <v>58866.320522770213</v>
      </c>
      <c r="R919">
        <v>74382.772238618447</v>
      </c>
      <c r="S919">
        <v>62305.108839361703</v>
      </c>
      <c r="T919">
        <v>8785.0203463499893</v>
      </c>
      <c r="U919">
        <v>112.39999999999999</v>
      </c>
      <c r="V919">
        <v>87636553.112307698</v>
      </c>
    </row>
    <row r="920" spans="1:22" x14ac:dyDescent="0.25">
      <c r="A920" t="s">
        <v>371</v>
      </c>
      <c r="B920" t="s">
        <v>1</v>
      </c>
      <c r="C920">
        <v>9.029447372150029E-2</v>
      </c>
      <c r="D920">
        <v>1.1809999999998967E-2</v>
      </c>
      <c r="E920">
        <v>7.8484473721499928E-2</v>
      </c>
      <c r="F920">
        <v>3.1431118430375819E-2</v>
      </c>
      <c r="G920">
        <v>5.8863355291125213E-2</v>
      </c>
      <c r="H920">
        <v>0.17499999999998611</v>
      </c>
      <c r="I920">
        <v>0.14099999999999369</v>
      </c>
      <c r="J920">
        <v>55447519.326622657</v>
      </c>
      <c r="K920">
        <v>99483494.493798539</v>
      </c>
      <c r="L920">
        <v>265046188.82842842</v>
      </c>
      <c r="M920">
        <v>265046188.82842898</v>
      </c>
      <c r="N920">
        <v>8351073.66324085</v>
      </c>
      <c r="O920">
        <v>146579940.15718025</v>
      </c>
      <c r="P920">
        <v>3450421.7973656976</v>
      </c>
      <c r="Q920">
        <v>430098.69385708176</v>
      </c>
      <c r="R920">
        <v>547153.38926241209</v>
      </c>
      <c r="S920">
        <v>3438562.4739323105</v>
      </c>
      <c r="T920">
        <v>484837.30882445269</v>
      </c>
      <c r="U920">
        <v>6300.174532097426</v>
      </c>
      <c r="V920">
        <v>3665247264.6034822</v>
      </c>
    </row>
    <row r="921" spans="1:22" x14ac:dyDescent="0.25">
      <c r="A921" t="s">
        <v>371</v>
      </c>
      <c r="B921" t="s">
        <v>2</v>
      </c>
      <c r="C921">
        <v>7.4686748240273132E-2</v>
      </c>
      <c r="D921">
        <v>1.1810000000000041E-2</v>
      </c>
      <c r="E921">
        <v>6.2876748240273089E-2</v>
      </c>
      <c r="F921">
        <v>2.7529187060068214E-2</v>
      </c>
      <c r="G921">
        <v>4.7157561180204907E-2</v>
      </c>
      <c r="H921">
        <v>0.17499999999999899</v>
      </c>
      <c r="I921">
        <v>0.1409999999999989</v>
      </c>
      <c r="J921">
        <v>3774184.5537888492</v>
      </c>
      <c r="K921">
        <v>6402328.3171752468</v>
      </c>
      <c r="L921">
        <v>13037213.439958837</v>
      </c>
      <c r="M921">
        <v>13037213.439958826</v>
      </c>
      <c r="N921">
        <v>1542442.8778917305</v>
      </c>
      <c r="O921">
        <v>8634069.9930723719</v>
      </c>
      <c r="P921">
        <v>1046567.4213748712</v>
      </c>
      <c r="Q921">
        <v>131921.98072936406</v>
      </c>
      <c r="R921">
        <v>166167.00569669713</v>
      </c>
      <c r="S921">
        <v>173344.84670534002</v>
      </c>
      <c r="T921">
        <v>24441.623385452971</v>
      </c>
      <c r="U921">
        <v>371.77539999999999</v>
      </c>
      <c r="V921">
        <v>249046388.76384619</v>
      </c>
    </row>
    <row r="922" spans="1:22" x14ac:dyDescent="0.25">
      <c r="A922" t="s">
        <v>371</v>
      </c>
      <c r="B922" t="s">
        <v>3</v>
      </c>
      <c r="C922">
        <v>8.1203711298890174E-2</v>
      </c>
      <c r="D922">
        <v>1.1810000000000149E-2</v>
      </c>
      <c r="E922">
        <v>6.939371129888687E-2</v>
      </c>
      <c r="F922">
        <v>2.9158427824722385E-2</v>
      </c>
      <c r="G922">
        <v>5.2045283474166003E-2</v>
      </c>
      <c r="H922">
        <v>0.17500000000000374</v>
      </c>
      <c r="I922">
        <v>0.14099999999999768</v>
      </c>
      <c r="J922">
        <v>15846934.438228384</v>
      </c>
      <c r="K922">
        <v>25118149.537133053</v>
      </c>
      <c r="L922">
        <v>67702253.554619536</v>
      </c>
      <c r="M922">
        <v>67702253.554619536</v>
      </c>
      <c r="N922">
        <v>1913048.7641949356</v>
      </c>
      <c r="O922">
        <v>39052035.211166576</v>
      </c>
      <c r="P922">
        <v>710210.76693421556</v>
      </c>
      <c r="Q922">
        <v>86827.665813868181</v>
      </c>
      <c r="R922">
        <v>112382.41901747977</v>
      </c>
      <c r="S922">
        <v>879603.77951740357</v>
      </c>
      <c r="T922">
        <v>124024.13291195406</v>
      </c>
      <c r="U922">
        <v>1761.4585999999999</v>
      </c>
      <c r="V922">
        <v>1048197152.1380763</v>
      </c>
    </row>
    <row r="923" spans="1:22" x14ac:dyDescent="0.25">
      <c r="A923" t="s">
        <v>371</v>
      </c>
      <c r="B923" t="s">
        <v>4</v>
      </c>
      <c r="C923">
        <v>9.5378076262958938E-2</v>
      </c>
      <c r="D923">
        <v>1.1809999999999925E-2</v>
      </c>
      <c r="E923">
        <v>8.3568076262960145E-2</v>
      </c>
      <c r="F923">
        <v>3.2702019065739954E-2</v>
      </c>
      <c r="G923">
        <v>6.2676057197218929E-2</v>
      </c>
      <c r="H923">
        <v>0.17499999999999843</v>
      </c>
      <c r="I923">
        <v>0.14100000000000071</v>
      </c>
      <c r="J923">
        <v>5583782.5073309606</v>
      </c>
      <c r="K923">
        <v>10367366.453482995</v>
      </c>
      <c r="L923">
        <v>29024847.308577385</v>
      </c>
      <c r="M923">
        <v>29024847.308577448</v>
      </c>
      <c r="N923">
        <v>519313.01296789013</v>
      </c>
      <c r="O923">
        <v>15431835.947846049</v>
      </c>
      <c r="P923">
        <v>71706.855079887784</v>
      </c>
      <c r="Q923">
        <v>8799.6115199273972</v>
      </c>
      <c r="R923">
        <v>11351.411790573944</v>
      </c>
      <c r="S923">
        <v>374632.01978747273</v>
      </c>
      <c r="T923">
        <v>52823.11479003368</v>
      </c>
      <c r="U923">
        <v>720.24530540406522</v>
      </c>
      <c r="V923">
        <v>369410393.32211494</v>
      </c>
    </row>
    <row r="924" spans="1:22" x14ac:dyDescent="0.25">
      <c r="A924" t="s">
        <v>371</v>
      </c>
      <c r="B924" t="s">
        <v>5</v>
      </c>
      <c r="C924">
        <v>9.8576010935935154E-2</v>
      </c>
      <c r="D924">
        <v>1.1810000000000076E-2</v>
      </c>
      <c r="E924">
        <v>8.6766010935932864E-2</v>
      </c>
      <c r="F924">
        <v>3.3501502733982946E-2</v>
      </c>
      <c r="G924">
        <v>6.5074508201950917E-2</v>
      </c>
      <c r="H924">
        <v>0.17500000000000393</v>
      </c>
      <c r="I924">
        <v>0.14100000000000334</v>
      </c>
      <c r="J924">
        <v>25315825.287918121</v>
      </c>
      <c r="K924">
        <v>49580786.985451043</v>
      </c>
      <c r="L924">
        <v>135741572.8587608</v>
      </c>
      <c r="M924">
        <v>135741572.85876042</v>
      </c>
      <c r="N924">
        <v>3250197.0243980885</v>
      </c>
      <c r="O924">
        <v>71646415.248971015</v>
      </c>
      <c r="P924">
        <v>973743.26812761044</v>
      </c>
      <c r="Q924">
        <v>120438.73272025965</v>
      </c>
      <c r="R924">
        <v>154279.66211954982</v>
      </c>
      <c r="S924">
        <v>1754369.2913502741</v>
      </c>
      <c r="T924">
        <v>247366.07008038918</v>
      </c>
      <c r="U924">
        <v>2925.1386320972779</v>
      </c>
      <c r="V924">
        <v>1673376197.4469452</v>
      </c>
    </row>
    <row r="925" spans="1:22" x14ac:dyDescent="0.25">
      <c r="A925" t="s">
        <v>371</v>
      </c>
      <c r="B925" t="s">
        <v>6</v>
      </c>
      <c r="C925">
        <v>7.4741310083434195E-2</v>
      </c>
      <c r="D925">
        <v>1.1810000000000024E-2</v>
      </c>
      <c r="E925">
        <v>6.2931310083434278E-2</v>
      </c>
      <c r="F925">
        <v>2.7542827520858577E-2</v>
      </c>
      <c r="G925">
        <v>4.7198482562575757E-2</v>
      </c>
      <c r="H925">
        <v>0.17499999999999899</v>
      </c>
      <c r="I925">
        <v>0.14099999999999899</v>
      </c>
      <c r="J925">
        <v>3579227.0255416939</v>
      </c>
      <c r="K925">
        <v>5566938.2560140071</v>
      </c>
      <c r="L925">
        <v>13257757.457607998</v>
      </c>
      <c r="M925">
        <v>13257757.457608003</v>
      </c>
      <c r="N925">
        <v>860764.32760850433</v>
      </c>
      <c r="O925">
        <v>8285400.9539471949</v>
      </c>
      <c r="P925">
        <v>514634.98780279356</v>
      </c>
      <c r="Q925">
        <v>64938.403272385738</v>
      </c>
      <c r="R925">
        <v>81719.848141600291</v>
      </c>
      <c r="S925">
        <v>174821.28693402768</v>
      </c>
      <c r="T925">
        <v>24649.801457697911</v>
      </c>
      <c r="U925">
        <v>373.39839459605508</v>
      </c>
      <c r="V925">
        <v>236254195.5992308</v>
      </c>
    </row>
    <row r="926" spans="1:22" x14ac:dyDescent="0.25">
      <c r="A926" t="s">
        <v>371</v>
      </c>
      <c r="B926" t="s">
        <v>7</v>
      </c>
      <c r="C926">
        <v>8.8519418833989699E-2</v>
      </c>
      <c r="D926">
        <v>1.1810000000000022E-2</v>
      </c>
      <c r="E926">
        <v>7.6709418833989781E-2</v>
      </c>
      <c r="F926">
        <v>3.0987354708497422E-2</v>
      </c>
      <c r="G926">
        <v>5.7532064125492312E-2</v>
      </c>
      <c r="H926">
        <v>0.17500000000000035</v>
      </c>
      <c r="I926">
        <v>0.14099999999999965</v>
      </c>
      <c r="J926">
        <v>1347565.5138145615</v>
      </c>
      <c r="K926">
        <v>2447924.9445424858</v>
      </c>
      <c r="L926">
        <v>6282544.2089042692</v>
      </c>
      <c r="M926">
        <v>6282544.2089042701</v>
      </c>
      <c r="N926">
        <v>265307.65618079668</v>
      </c>
      <c r="O926">
        <v>3530182.8021762511</v>
      </c>
      <c r="P926">
        <v>133558.49804631397</v>
      </c>
      <c r="Q926">
        <v>17172.299801276229</v>
      </c>
      <c r="R926">
        <v>21253.042496510217</v>
      </c>
      <c r="S926">
        <v>81791.249637769986</v>
      </c>
      <c r="T926">
        <v>11532.566198925562</v>
      </c>
      <c r="U926">
        <v>148.15819999999997</v>
      </c>
      <c r="V926">
        <v>88962937.333269164</v>
      </c>
    </row>
    <row r="927" spans="1:22" x14ac:dyDescent="0.25">
      <c r="A927" t="s">
        <v>372</v>
      </c>
      <c r="B927" t="s">
        <v>1</v>
      </c>
      <c r="C927">
        <v>8.7457935618398486E-2</v>
      </c>
      <c r="D927">
        <v>1.1810000000000185E-2</v>
      </c>
      <c r="E927">
        <v>7.5647935618398748E-2</v>
      </c>
      <c r="F927">
        <v>3.0721983904599265E-2</v>
      </c>
      <c r="G927">
        <v>5.6735951713799124E-2</v>
      </c>
      <c r="H927">
        <v>0.17500000000000301</v>
      </c>
      <c r="I927">
        <v>0.14099999999999749</v>
      </c>
      <c r="J927">
        <v>16536615.519026134</v>
      </c>
      <c r="K927">
        <v>28851125.286000207</v>
      </c>
      <c r="L927">
        <v>76622130.50653702</v>
      </c>
      <c r="M927">
        <v>76622130.506537065</v>
      </c>
      <c r="N927">
        <v>2482811.3378659785</v>
      </c>
      <c r="O927">
        <v>42904929.467160448</v>
      </c>
      <c r="P927">
        <v>1051628.9569237132</v>
      </c>
      <c r="Q927">
        <v>131399.88400425098</v>
      </c>
      <c r="R927">
        <v>166807.06657084296</v>
      </c>
      <c r="S927">
        <v>992967.07306490559</v>
      </c>
      <c r="T927">
        <v>140008.35730215206</v>
      </c>
      <c r="U927">
        <v>1828.1935017401854</v>
      </c>
      <c r="V927">
        <v>1093147592.2405322</v>
      </c>
    </row>
    <row r="928" spans="1:22" x14ac:dyDescent="0.25">
      <c r="A928" t="s">
        <v>372</v>
      </c>
      <c r="B928" t="s">
        <v>2</v>
      </c>
      <c r="C928">
        <v>8.4744054796553753E-2</v>
      </c>
      <c r="D928">
        <v>1.1810000000000025E-2</v>
      </c>
      <c r="E928">
        <v>7.2934054796553613E-2</v>
      </c>
      <c r="F928">
        <v>3.0043513699138387E-2</v>
      </c>
      <c r="G928">
        <v>5.4700541097415241E-2</v>
      </c>
      <c r="H928">
        <v>0.17500000000000035</v>
      </c>
      <c r="I928">
        <v>0.14099999999999985</v>
      </c>
      <c r="J928">
        <v>1160990.3342702882</v>
      </c>
      <c r="K928">
        <v>2298427.9458192335</v>
      </c>
      <c r="L928">
        <v>4705256.3719260022</v>
      </c>
      <c r="M928">
        <v>4705256.3719260022</v>
      </c>
      <c r="N928">
        <v>547506.86638292251</v>
      </c>
      <c r="O928">
        <v>2911911.4137065979</v>
      </c>
      <c r="P928">
        <v>370684.3054049958</v>
      </c>
      <c r="Q928">
        <v>46987.448931591163</v>
      </c>
      <c r="R928">
        <v>58891.717361458752</v>
      </c>
      <c r="S928">
        <v>62176.5071734261</v>
      </c>
      <c r="T928">
        <v>8766.8875114530802</v>
      </c>
      <c r="U928">
        <v>121.97919999999998</v>
      </c>
      <c r="V928">
        <v>76642825.165384576</v>
      </c>
    </row>
    <row r="929" spans="1:22" x14ac:dyDescent="0.25">
      <c r="A929" t="s">
        <v>372</v>
      </c>
      <c r="B929" t="s">
        <v>3</v>
      </c>
      <c r="C929">
        <v>7.4958847935827896E-2</v>
      </c>
      <c r="D929">
        <v>1.1809999999999984E-2</v>
      </c>
      <c r="E929">
        <v>6.3148847935827812E-2</v>
      </c>
      <c r="F929">
        <v>2.7597211983956982E-2</v>
      </c>
      <c r="G929">
        <v>4.7361635951870595E-2</v>
      </c>
      <c r="H929">
        <v>0.17499999999999891</v>
      </c>
      <c r="I929">
        <v>0.14099999999999929</v>
      </c>
      <c r="J929">
        <v>4561276.1946704593</v>
      </c>
      <c r="K929">
        <v>6573072.5460694917</v>
      </c>
      <c r="L929">
        <v>17890215.870983817</v>
      </c>
      <c r="M929">
        <v>17890215.870983806</v>
      </c>
      <c r="N929">
        <v>457250.44180618227</v>
      </c>
      <c r="O929">
        <v>10677098.29893378</v>
      </c>
      <c r="P929">
        <v>150630.6028708774</v>
      </c>
      <c r="Q929">
        <v>18135.272880004846</v>
      </c>
      <c r="R929">
        <v>23795.988480874399</v>
      </c>
      <c r="S929">
        <v>231979.47201963988</v>
      </c>
      <c r="T929">
        <v>32709.105554769212</v>
      </c>
      <c r="U929">
        <v>508.88210174018616</v>
      </c>
      <c r="V929">
        <v>301760893.53170437</v>
      </c>
    </row>
    <row r="930" spans="1:22" x14ac:dyDescent="0.25">
      <c r="A930" t="s">
        <v>372</v>
      </c>
      <c r="B930" t="s">
        <v>4</v>
      </c>
      <c r="C930">
        <v>9.5372921409735717E-2</v>
      </c>
      <c r="D930">
        <v>1.181000000000001E-2</v>
      </c>
      <c r="E930">
        <v>8.356292140973566E-2</v>
      </c>
      <c r="F930">
        <v>3.2700730352433885E-2</v>
      </c>
      <c r="G930">
        <v>6.2672191057301721E-2</v>
      </c>
      <c r="H930">
        <v>0.17500000000000032</v>
      </c>
      <c r="I930">
        <v>0.14100000000000001</v>
      </c>
      <c r="J930">
        <v>849986.53920028242</v>
      </c>
      <c r="K930">
        <v>1590206.1771325334</v>
      </c>
      <c r="L930">
        <v>4432468.3449037718</v>
      </c>
      <c r="M930">
        <v>4432468.3449037727</v>
      </c>
      <c r="N930">
        <v>84537.546623457223</v>
      </c>
      <c r="O930">
        <v>2355655.1697093593</v>
      </c>
      <c r="P930">
        <v>14906.364729838038</v>
      </c>
      <c r="Q930">
        <v>1972.615930281396</v>
      </c>
      <c r="R930">
        <v>2379.9362730768398</v>
      </c>
      <c r="S930">
        <v>57211.770105399693</v>
      </c>
      <c r="T930">
        <v>8066.8595848613604</v>
      </c>
      <c r="U930">
        <v>109.08949999999994</v>
      </c>
      <c r="V930">
        <v>56199139.772499979</v>
      </c>
    </row>
    <row r="931" spans="1:22" x14ac:dyDescent="0.25">
      <c r="A931" t="s">
        <v>372</v>
      </c>
      <c r="B931" t="s">
        <v>5</v>
      </c>
      <c r="C931">
        <v>9.8853441312799384E-2</v>
      </c>
      <c r="D931">
        <v>1.1810000000000039E-2</v>
      </c>
      <c r="E931">
        <v>8.7043441312799161E-2</v>
      </c>
      <c r="F931">
        <v>3.3570860328199698E-2</v>
      </c>
      <c r="G931">
        <v>6.5282580984598951E-2</v>
      </c>
      <c r="H931">
        <v>0.17499999999999982</v>
      </c>
      <c r="I931">
        <v>0.14100000000000104</v>
      </c>
      <c r="J931">
        <v>8140527.7574523762</v>
      </c>
      <c r="K931">
        <v>16146241.531842755</v>
      </c>
      <c r="L931">
        <v>43807909.692304239</v>
      </c>
      <c r="M931">
        <v>43807909.692304298</v>
      </c>
      <c r="N931">
        <v>1157703.7258059718</v>
      </c>
      <c r="O931">
        <v>23129065.563489195</v>
      </c>
      <c r="P931">
        <v>398840.0741924129</v>
      </c>
      <c r="Q931">
        <v>49758.008373795266</v>
      </c>
      <c r="R931">
        <v>63252.329641835371</v>
      </c>
      <c r="S931">
        <v>566041.46678172785</v>
      </c>
      <c r="T931">
        <v>79811.846816223711</v>
      </c>
      <c r="U931">
        <v>898.15049999999871</v>
      </c>
      <c r="V931">
        <v>538092437.73933637</v>
      </c>
    </row>
    <row r="932" spans="1:22" x14ac:dyDescent="0.25">
      <c r="A932" t="s">
        <v>372</v>
      </c>
      <c r="B932" t="s">
        <v>6</v>
      </c>
      <c r="C932">
        <v>5.7413876118350769E-2</v>
      </c>
      <c r="D932">
        <v>1.1810000000000013E-2</v>
      </c>
      <c r="E932">
        <v>4.560387611835072E-2</v>
      </c>
      <c r="F932">
        <v>2.3210969029587688E-2</v>
      </c>
      <c r="G932">
        <v>3.4202907088763022E-2</v>
      </c>
      <c r="H932">
        <v>0.17500000000000029</v>
      </c>
      <c r="I932">
        <v>0.14099999999999993</v>
      </c>
      <c r="J932">
        <v>1137449.6165952838</v>
      </c>
      <c r="K932">
        <v>1190887.5963603181</v>
      </c>
      <c r="L932">
        <v>3164682.9790298757</v>
      </c>
      <c r="M932">
        <v>3164682.9790298743</v>
      </c>
      <c r="N932">
        <v>101994.95251276996</v>
      </c>
      <c r="O932">
        <v>2226342.260442832</v>
      </c>
      <c r="P932">
        <v>42865.372547792482</v>
      </c>
      <c r="Q932">
        <v>5412.3476012665124</v>
      </c>
      <c r="R932">
        <v>6807.1585410173166</v>
      </c>
      <c r="S932">
        <v>41113.123420414435</v>
      </c>
      <c r="T932">
        <v>5796.9504022784331</v>
      </c>
      <c r="U932">
        <v>117.3451</v>
      </c>
      <c r="V932">
        <v>75105674.761417344</v>
      </c>
    </row>
    <row r="933" spans="1:22" x14ac:dyDescent="0.25">
      <c r="A933" t="s">
        <v>372</v>
      </c>
      <c r="B933" t="s">
        <v>7</v>
      </c>
      <c r="C933">
        <v>7.5344754585226617E-2</v>
      </c>
      <c r="D933">
        <v>1.1809999999999992E-2</v>
      </c>
      <c r="E933">
        <v>6.3534754585226616E-2</v>
      </c>
      <c r="F933">
        <v>2.7693688646306665E-2</v>
      </c>
      <c r="G933">
        <v>4.7651065938919913E-2</v>
      </c>
      <c r="H933">
        <v>0.17500000000000016</v>
      </c>
      <c r="I933">
        <v>0.14099999999999999</v>
      </c>
      <c r="J933">
        <v>686385.07683745865</v>
      </c>
      <c r="K933">
        <v>1052289.4887758868</v>
      </c>
      <c r="L933">
        <v>2621597.2473894479</v>
      </c>
      <c r="M933">
        <v>2621597.2473894479</v>
      </c>
      <c r="N933">
        <v>133817.80473455484</v>
      </c>
      <c r="O933">
        <v>1604856.7608787918</v>
      </c>
      <c r="P933">
        <v>73702.237177796254</v>
      </c>
      <c r="Q933">
        <v>9134.1902873117706</v>
      </c>
      <c r="R933">
        <v>11679.936272580229</v>
      </c>
      <c r="S933">
        <v>34444.733564298986</v>
      </c>
      <c r="T933">
        <v>4856.7074325661597</v>
      </c>
      <c r="U933">
        <v>72.747100000000003</v>
      </c>
      <c r="V933">
        <v>45346621.270192295</v>
      </c>
    </row>
    <row r="934" spans="1:22" x14ac:dyDescent="0.25">
      <c r="A934" t="s">
        <v>373</v>
      </c>
      <c r="B934" t="s">
        <v>1</v>
      </c>
      <c r="C934">
        <v>8.2945296470880475E-2</v>
      </c>
      <c r="D934">
        <v>1.1810000000000201E-2</v>
      </c>
      <c r="E934">
        <v>7.1135296470881113E-2</v>
      </c>
      <c r="F934">
        <v>2.9593824117720456E-2</v>
      </c>
      <c r="G934">
        <v>5.3351472353160567E-2</v>
      </c>
      <c r="H934">
        <v>0.17500000000000374</v>
      </c>
      <c r="I934">
        <v>0.14099999999999949</v>
      </c>
      <c r="J934">
        <v>17916039.951983333</v>
      </c>
      <c r="K934">
        <v>28774161.764576878</v>
      </c>
      <c r="L934">
        <v>78155470.9713559</v>
      </c>
      <c r="M934">
        <v>78155470.971356109</v>
      </c>
      <c r="N934">
        <v>2041753.5805936679</v>
      </c>
      <c r="O934">
        <v>44648448.135966606</v>
      </c>
      <c r="P934">
        <v>693313.03894805617</v>
      </c>
      <c r="Q934">
        <v>85061.280083747261</v>
      </c>
      <c r="R934">
        <v>109750.77898348421</v>
      </c>
      <c r="S934">
        <v>1011067.9076059791</v>
      </c>
      <c r="T934">
        <v>142560.57497244334</v>
      </c>
      <c r="U934">
        <v>2022.545945182183</v>
      </c>
      <c r="V934">
        <v>1184068181.3912873</v>
      </c>
    </row>
    <row r="935" spans="1:22" x14ac:dyDescent="0.25">
      <c r="A935" t="s">
        <v>373</v>
      </c>
      <c r="B935" t="s">
        <v>2</v>
      </c>
      <c r="C935">
        <v>4.4869080036956353E-2</v>
      </c>
      <c r="D935">
        <v>1.1809999999999994E-2</v>
      </c>
      <c r="E935">
        <v>3.3059080036956519E-2</v>
      </c>
      <c r="F935">
        <v>2.0074770009239074E-2</v>
      </c>
      <c r="G935">
        <v>2.479431002771728E-2</v>
      </c>
      <c r="H935">
        <v>0.17500000000000029</v>
      </c>
      <c r="I935">
        <v>0.14099999999999996</v>
      </c>
      <c r="J935">
        <v>952887.39619150537</v>
      </c>
      <c r="K935">
        <v>837088.64127746166</v>
      </c>
      <c r="L935">
        <v>1763314.3420794311</v>
      </c>
      <c r="M935">
        <v>1763314.3420794317</v>
      </c>
      <c r="N935">
        <v>186987.89543823828</v>
      </c>
      <c r="O935">
        <v>1602988.1420307287</v>
      </c>
      <c r="P935">
        <v>125096.51647744121</v>
      </c>
      <c r="Q935">
        <v>15527.178052653939</v>
      </c>
      <c r="R935">
        <v>19827.94092874341</v>
      </c>
      <c r="S935">
        <v>23257.020139701788</v>
      </c>
      <c r="T935">
        <v>3279.2398396979524</v>
      </c>
      <c r="U935">
        <v>90.001500000000007</v>
      </c>
      <c r="V935">
        <v>62917600.089423068</v>
      </c>
    </row>
    <row r="936" spans="1:22" x14ac:dyDescent="0.25">
      <c r="A936" t="s">
        <v>373</v>
      </c>
      <c r="B936" t="s">
        <v>3</v>
      </c>
      <c r="C936">
        <v>7.532155270183602E-2</v>
      </c>
      <c r="D936">
        <v>1.1809999999999947E-2</v>
      </c>
      <c r="E936">
        <v>6.3511552701835894E-2</v>
      </c>
      <c r="F936">
        <v>2.7687888175458839E-2</v>
      </c>
      <c r="G936">
        <v>4.7633664526377156E-2</v>
      </c>
      <c r="H936">
        <v>0.17499999999999891</v>
      </c>
      <c r="I936">
        <v>0.14099999999999979</v>
      </c>
      <c r="J936">
        <v>5103560.9015067555</v>
      </c>
      <c r="K936">
        <v>7360023.5586763928</v>
      </c>
      <c r="L936">
        <v>20022969.867481537</v>
      </c>
      <c r="M936">
        <v>20022969.867481489</v>
      </c>
      <c r="N936">
        <v>514275.20213688165</v>
      </c>
      <c r="O936">
        <v>11949309.25804624</v>
      </c>
      <c r="P936">
        <v>170264.77412862467</v>
      </c>
      <c r="Q936">
        <v>20899.404181061214</v>
      </c>
      <c r="R936">
        <v>26954.149141665708</v>
      </c>
      <c r="S936">
        <v>259559.04880417523</v>
      </c>
      <c r="T936">
        <v>36597.825881388679</v>
      </c>
      <c r="U936">
        <v>580.76799999999992</v>
      </c>
      <c r="V936">
        <v>337345757.69115394</v>
      </c>
    </row>
    <row r="937" spans="1:22" x14ac:dyDescent="0.25">
      <c r="A937" t="s">
        <v>373</v>
      </c>
      <c r="B937" t="s">
        <v>4</v>
      </c>
      <c r="C937">
        <v>8.8004880290368764E-2</v>
      </c>
      <c r="D937">
        <v>1.1810000000000022E-2</v>
      </c>
      <c r="E937">
        <v>7.6194880290369069E-2</v>
      </c>
      <c r="F937">
        <v>3.0858720072592275E-2</v>
      </c>
      <c r="G937">
        <v>5.7146160217776805E-2</v>
      </c>
      <c r="H937">
        <v>0.17500000000000027</v>
      </c>
      <c r="I937">
        <v>0.1409999999999994</v>
      </c>
      <c r="J937">
        <v>1435994.132601711</v>
      </c>
      <c r="K937">
        <v>2440666.4296642239</v>
      </c>
      <c r="L937">
        <v>6821874.4825449912</v>
      </c>
      <c r="M937">
        <v>6821874.482544994</v>
      </c>
      <c r="N937">
        <v>125031.20161192305</v>
      </c>
      <c r="O937">
        <v>3751629.3606540123</v>
      </c>
      <c r="P937">
        <v>19345.821763259311</v>
      </c>
      <c r="Q937">
        <v>2346.9099648110587</v>
      </c>
      <c r="R937">
        <v>3058.6751736579222</v>
      </c>
      <c r="S937">
        <v>87887.637782813908</v>
      </c>
      <c r="T937">
        <v>12392.156927376764</v>
      </c>
      <c r="U937">
        <v>179.4558000000001</v>
      </c>
      <c r="V937">
        <v>94860851.856923059</v>
      </c>
    </row>
    <row r="938" spans="1:22" x14ac:dyDescent="0.25">
      <c r="A938" t="s">
        <v>373</v>
      </c>
      <c r="B938" t="s">
        <v>5</v>
      </c>
      <c r="C938">
        <v>9.572772372594604E-2</v>
      </c>
      <c r="D938">
        <v>1.1810000000000081E-2</v>
      </c>
      <c r="E938">
        <v>8.3917723725945845E-2</v>
      </c>
      <c r="F938">
        <v>3.2789430931486466E-2</v>
      </c>
      <c r="G938">
        <v>6.293829279445988E-2</v>
      </c>
      <c r="H938">
        <v>0.17500000000000074</v>
      </c>
      <c r="I938">
        <v>0.14100000000000076</v>
      </c>
      <c r="J938">
        <v>8418751.4607040323</v>
      </c>
      <c r="K938">
        <v>15941531.304066353</v>
      </c>
      <c r="L938">
        <v>43965406.661214948</v>
      </c>
      <c r="M938">
        <v>43965406.661214903</v>
      </c>
      <c r="N938">
        <v>964796.81274606287</v>
      </c>
      <c r="O938">
        <v>23395485.952024356</v>
      </c>
      <c r="P938">
        <v>247574.22489205917</v>
      </c>
      <c r="Q938">
        <v>30358.130820599043</v>
      </c>
      <c r="R938">
        <v>39188.462155484813</v>
      </c>
      <c r="S938">
        <v>567638.90874487732</v>
      </c>
      <c r="T938">
        <v>80037.086133027537</v>
      </c>
      <c r="U938">
        <v>963.01969999999915</v>
      </c>
      <c r="V938">
        <v>556422936.28557682</v>
      </c>
    </row>
    <row r="939" spans="1:22" x14ac:dyDescent="0.25">
      <c r="A939" t="s">
        <v>373</v>
      </c>
      <c r="B939" t="s">
        <v>6</v>
      </c>
      <c r="C939">
        <v>4.9164056390480701E-2</v>
      </c>
      <c r="D939">
        <v>1.1810000000000029E-2</v>
      </c>
      <c r="E939">
        <v>3.7354056390480693E-2</v>
      </c>
      <c r="F939">
        <v>2.1148514097620145E-2</v>
      </c>
      <c r="G939">
        <v>2.8015542292860393E-2</v>
      </c>
      <c r="H939">
        <v>0.17500000000000041</v>
      </c>
      <c r="I939">
        <v>0.14099999999999974</v>
      </c>
      <c r="J939">
        <v>1253557.6951070244</v>
      </c>
      <c r="K939">
        <v>1086380.4852154162</v>
      </c>
      <c r="L939">
        <v>2824875.5378578482</v>
      </c>
      <c r="M939">
        <v>2824875.5378578487</v>
      </c>
      <c r="N939">
        <v>108566.47944710078</v>
      </c>
      <c r="O939">
        <v>2231371.70087534</v>
      </c>
      <c r="P939">
        <v>52055.182813975283</v>
      </c>
      <c r="Q939">
        <v>6278.5251784158754</v>
      </c>
      <c r="R939">
        <v>8225.0528269271545</v>
      </c>
      <c r="S939">
        <v>36816.580743016268</v>
      </c>
      <c r="T939">
        <v>5191.1378847652941</v>
      </c>
      <c r="U939">
        <v>135.25920000000002</v>
      </c>
      <c r="V939">
        <v>82869911.202499986</v>
      </c>
    </row>
    <row r="940" spans="1:22" x14ac:dyDescent="0.25">
      <c r="A940" t="s">
        <v>373</v>
      </c>
      <c r="B940" t="s">
        <v>7</v>
      </c>
      <c r="C940">
        <v>7.2222502220636753E-2</v>
      </c>
      <c r="D940">
        <v>1.1809999999999999E-2</v>
      </c>
      <c r="E940">
        <v>6.0412502220636821E-2</v>
      </c>
      <c r="F940">
        <v>2.6913125555159199E-2</v>
      </c>
      <c r="G940">
        <v>4.5309376665477546E-2</v>
      </c>
      <c r="H940">
        <v>0.17500000000000013</v>
      </c>
      <c r="I940">
        <v>0.14099999999999985</v>
      </c>
      <c r="J940">
        <v>751288.36587225925</v>
      </c>
      <c r="K940">
        <v>1108471.3456770955</v>
      </c>
      <c r="L940">
        <v>2757030.0801773262</v>
      </c>
      <c r="M940">
        <v>2757030.0801773276</v>
      </c>
      <c r="N940">
        <v>142095.98921349039</v>
      </c>
      <c r="O940">
        <v>1717663.7223358646</v>
      </c>
      <c r="P940">
        <v>78976.518872696426</v>
      </c>
      <c r="Q940">
        <v>9651.1318862061053</v>
      </c>
      <c r="R940">
        <v>12496.498757005254</v>
      </c>
      <c r="S940">
        <v>35908.711391395525</v>
      </c>
      <c r="T940">
        <v>5063.1283061867698</v>
      </c>
      <c r="U940">
        <v>74.041745182183959</v>
      </c>
      <c r="V940">
        <v>49651124.265709445</v>
      </c>
    </row>
    <row r="941" spans="1:22" x14ac:dyDescent="0.25">
      <c r="A941" t="s">
        <v>374</v>
      </c>
      <c r="B941" t="s">
        <v>1</v>
      </c>
      <c r="C941">
        <v>8.1708885767910702E-2</v>
      </c>
      <c r="D941">
        <v>1.1809999999999928E-2</v>
      </c>
      <c r="E941">
        <v>6.9898885767910979E-2</v>
      </c>
      <c r="F941">
        <v>2.9284721441977614E-2</v>
      </c>
      <c r="G941">
        <v>5.2424164325933074E-2</v>
      </c>
      <c r="H941">
        <v>0.17499999999999874</v>
      </c>
      <c r="I941">
        <v>0.14099999999999951</v>
      </c>
      <c r="J941">
        <v>4587641.9608593443</v>
      </c>
      <c r="K941">
        <v>7204891.0755518069</v>
      </c>
      <c r="L941">
        <v>19468164.760933213</v>
      </c>
      <c r="M941">
        <v>19468164.760933194</v>
      </c>
      <c r="N941">
        <v>536627.11643054709</v>
      </c>
      <c r="O941">
        <v>11255905.919980595</v>
      </c>
      <c r="P941">
        <v>194394.97218203143</v>
      </c>
      <c r="Q941">
        <v>23950.802221211397</v>
      </c>
      <c r="R941">
        <v>30786.754190857238</v>
      </c>
      <c r="S941">
        <v>251967.21107489071</v>
      </c>
      <c r="T941">
        <v>35527.37676155963</v>
      </c>
      <c r="U941">
        <v>516.02060000000029</v>
      </c>
      <c r="V941">
        <v>303314718.15039051</v>
      </c>
    </row>
    <row r="942" spans="1:22" x14ac:dyDescent="0.25">
      <c r="A942" t="s">
        <v>374</v>
      </c>
      <c r="B942" t="s">
        <v>2</v>
      </c>
      <c r="C942">
        <v>5.4732040358696991E-2</v>
      </c>
      <c r="D942">
        <v>1.1809999999999994E-2</v>
      </c>
      <c r="E942">
        <v>4.2922040358696976E-2</v>
      </c>
      <c r="F942">
        <v>2.2540510089674257E-2</v>
      </c>
      <c r="G942">
        <v>3.2191530269022738E-2</v>
      </c>
      <c r="H942">
        <v>0.17499999999999993</v>
      </c>
      <c r="I942">
        <v>0.14099999999999999</v>
      </c>
      <c r="J942">
        <v>317827.9961479613</v>
      </c>
      <c r="K942">
        <v>429022.22847114038</v>
      </c>
      <c r="L942">
        <v>732051.80931413628</v>
      </c>
      <c r="M942">
        <v>732051.80931413616</v>
      </c>
      <c r="N942">
        <v>138753.71902482072</v>
      </c>
      <c r="O942">
        <v>608096.50559428055</v>
      </c>
      <c r="P942">
        <v>99242.020746168317</v>
      </c>
      <c r="Q942">
        <v>12416.8247425594</v>
      </c>
      <c r="R942">
        <v>15743.897213910604</v>
      </c>
      <c r="S942">
        <v>9948.2702210190855</v>
      </c>
      <c r="T942">
        <v>1402.7061011636906</v>
      </c>
      <c r="U942">
        <v>28.121500000000001</v>
      </c>
      <c r="V942">
        <v>20985734.676153846</v>
      </c>
    </row>
    <row r="943" spans="1:22" x14ac:dyDescent="0.25">
      <c r="A943" t="s">
        <v>374</v>
      </c>
      <c r="B943" t="s">
        <v>3</v>
      </c>
      <c r="C943">
        <v>6.9845425435193897E-2</v>
      </c>
      <c r="D943">
        <v>1.1810000000000022E-2</v>
      </c>
      <c r="E943">
        <v>5.8035425435193806E-2</v>
      </c>
      <c r="F943">
        <v>2.6318856358798499E-2</v>
      </c>
      <c r="G943">
        <v>4.3526569076395398E-2</v>
      </c>
      <c r="H943">
        <v>0.17499999999999999</v>
      </c>
      <c r="I943">
        <v>0.14099999999999926</v>
      </c>
      <c r="J943">
        <v>1651317.5818628105</v>
      </c>
      <c r="K943">
        <v>2107991.7329684002</v>
      </c>
      <c r="L943">
        <v>5821416.1164816255</v>
      </c>
      <c r="M943">
        <v>5821416.1164816227</v>
      </c>
      <c r="N943">
        <v>125639.77060589287</v>
      </c>
      <c r="O943">
        <v>3633669.5442253188</v>
      </c>
      <c r="P943">
        <v>30974.041575551928</v>
      </c>
      <c r="Q943">
        <v>3810.2433507048022</v>
      </c>
      <c r="R943">
        <v>4904.5841746021979</v>
      </c>
      <c r="S943">
        <v>75329.449171809843</v>
      </c>
      <c r="T943">
        <v>10621.45233322519</v>
      </c>
      <c r="U943">
        <v>185.08890000000014</v>
      </c>
      <c r="V943">
        <v>109254033.13304432</v>
      </c>
    </row>
    <row r="944" spans="1:22" x14ac:dyDescent="0.25">
      <c r="A944" t="s">
        <v>374</v>
      </c>
      <c r="B944" t="s">
        <v>4</v>
      </c>
      <c r="C944">
        <v>9.1817342587977122E-2</v>
      </c>
      <c r="D944">
        <v>1.1809999999999989E-2</v>
      </c>
      <c r="E944">
        <v>8.0007342587977079E-2</v>
      </c>
      <c r="F944">
        <v>3.1811835646994274E-2</v>
      </c>
      <c r="G944">
        <v>6.0005506940982785E-2</v>
      </c>
      <c r="H944">
        <v>0.17500000000000016</v>
      </c>
      <c r="I944">
        <v>0.14099999999999996</v>
      </c>
      <c r="J944">
        <v>606359.21534988051</v>
      </c>
      <c r="K944">
        <v>1083990.1544912367</v>
      </c>
      <c r="L944">
        <v>3018079.8481799308</v>
      </c>
      <c r="M944">
        <v>3018079.8481799336</v>
      </c>
      <c r="N944">
        <v>58472.653823443456</v>
      </c>
      <c r="O944">
        <v>1631876.7160176728</v>
      </c>
      <c r="P944">
        <v>10814.612236135745</v>
      </c>
      <c r="Q944">
        <v>1297.7534683362896</v>
      </c>
      <c r="R944">
        <v>1707.8435643305568</v>
      </c>
      <c r="S944">
        <v>39134.482519405792</v>
      </c>
      <c r="T944">
        <v>5517.9620352362135</v>
      </c>
      <c r="U944">
        <v>77.493900000000011</v>
      </c>
      <c r="V944">
        <v>40167724.519807711</v>
      </c>
    </row>
    <row r="945" spans="1:22" x14ac:dyDescent="0.25">
      <c r="A945" t="s">
        <v>374</v>
      </c>
      <c r="B945" t="s">
        <v>5</v>
      </c>
      <c r="C945">
        <v>9.4856136828331078E-2</v>
      </c>
      <c r="D945">
        <v>1.1810000000000031E-2</v>
      </c>
      <c r="E945">
        <v>8.3046136828331119E-2</v>
      </c>
      <c r="F945">
        <v>3.2571534207082767E-2</v>
      </c>
      <c r="G945">
        <v>6.2284602621248172E-2</v>
      </c>
      <c r="H945">
        <v>0.17500000000000007</v>
      </c>
      <c r="I945">
        <v>0.14099999999999946</v>
      </c>
      <c r="J945">
        <v>1756565.7088557899</v>
      </c>
      <c r="K945">
        <v>3269188.7121044938</v>
      </c>
      <c r="L945">
        <v>9067629.7026742119</v>
      </c>
      <c r="M945">
        <v>9067629.7026742157</v>
      </c>
      <c r="N945">
        <v>184984.10840981919</v>
      </c>
      <c r="O945">
        <v>4840770.3125504637</v>
      </c>
      <c r="P945">
        <v>40520.270650402126</v>
      </c>
      <c r="Q945">
        <v>4862.4324780482566</v>
      </c>
      <c r="R945">
        <v>6398.9611411115029</v>
      </c>
      <c r="S945">
        <v>116741.84411942062</v>
      </c>
      <c r="T945">
        <v>16460.600020838312</v>
      </c>
      <c r="U945">
        <v>198.39400000000006</v>
      </c>
      <c r="V945">
        <v>116019172.91484614</v>
      </c>
    </row>
    <row r="946" spans="1:22" x14ac:dyDescent="0.25">
      <c r="A946" t="s">
        <v>374</v>
      </c>
      <c r="B946" t="s">
        <v>6</v>
      </c>
      <c r="C946">
        <v>5.9671850410601794E-2</v>
      </c>
      <c r="D946">
        <v>1.1809999999999994E-2</v>
      </c>
      <c r="E946">
        <v>4.78618504106018E-2</v>
      </c>
      <c r="F946">
        <v>2.3775462602650458E-2</v>
      </c>
      <c r="G946">
        <v>3.589638780795136E-2</v>
      </c>
      <c r="H946">
        <v>0.17499999999999993</v>
      </c>
      <c r="I946">
        <v>0.14100000000000001</v>
      </c>
      <c r="J946">
        <v>204458.08139287919</v>
      </c>
      <c r="K946">
        <v>225176.40297963121</v>
      </c>
      <c r="L946">
        <v>595490.97803774429</v>
      </c>
      <c r="M946">
        <v>595490.97803774429</v>
      </c>
      <c r="N946">
        <v>20009.557725287392</v>
      </c>
      <c r="O946">
        <v>409624.92664722301</v>
      </c>
      <c r="P946">
        <v>8706.6327675971352</v>
      </c>
      <c r="Q946">
        <v>1067.0608768215075</v>
      </c>
      <c r="R946">
        <v>1378.0908038630284</v>
      </c>
      <c r="S946">
        <v>7763.1667633704192</v>
      </c>
      <c r="T946">
        <v>1094.606513635229</v>
      </c>
      <c r="U946">
        <v>20.9</v>
      </c>
      <c r="V946">
        <v>13509467.165384617</v>
      </c>
    </row>
    <row r="947" spans="1:22" x14ac:dyDescent="0.25">
      <c r="A947" t="s">
        <v>374</v>
      </c>
      <c r="B947" t="s">
        <v>7</v>
      </c>
      <c r="U947">
        <v>6.0222999999999995</v>
      </c>
    </row>
    <row r="948" spans="1:22" x14ac:dyDescent="0.25">
      <c r="A948" t="s">
        <v>375</v>
      </c>
      <c r="B948" t="s">
        <v>1</v>
      </c>
      <c r="C948">
        <v>9.2712143256185209E-2</v>
      </c>
      <c r="D948">
        <v>1.1810000000000159E-2</v>
      </c>
      <c r="E948">
        <v>8.0902143256185985E-2</v>
      </c>
      <c r="F948">
        <v>3.2035535814046112E-2</v>
      </c>
      <c r="G948">
        <v>6.0676607442138437E-2</v>
      </c>
      <c r="H948">
        <v>0.17500000000000304</v>
      </c>
      <c r="I948">
        <v>0.14099999999999777</v>
      </c>
      <c r="J948">
        <v>15894982.924309844</v>
      </c>
      <c r="K948">
        <v>29971865.781755459</v>
      </c>
      <c r="L948">
        <v>77973181.611323372</v>
      </c>
      <c r="M948">
        <v>77973181.611323178</v>
      </c>
      <c r="N948">
        <v>2985603.9334857687</v>
      </c>
      <c r="O948">
        <v>42881244.772579513</v>
      </c>
      <c r="P948">
        <v>1424089.402813026</v>
      </c>
      <c r="Q948">
        <v>177300.44894986978</v>
      </c>
      <c r="R948">
        <v>225795.96909856828</v>
      </c>
      <c r="S948">
        <v>1015265.6552359981</v>
      </c>
      <c r="T948">
        <v>143152.45738827603</v>
      </c>
      <c r="U948">
        <v>1701.8296000000023</v>
      </c>
      <c r="V948">
        <v>1050692131.6321957</v>
      </c>
    </row>
    <row r="949" spans="1:22" x14ac:dyDescent="0.25">
      <c r="A949" t="s">
        <v>375</v>
      </c>
      <c r="B949" t="s">
        <v>2</v>
      </c>
      <c r="C949">
        <v>7.4191382245149776E-2</v>
      </c>
      <c r="D949">
        <v>1.1810000000000031E-2</v>
      </c>
      <c r="E949">
        <v>6.2381382245149664E-2</v>
      </c>
      <c r="F949">
        <v>2.7405345561287407E-2</v>
      </c>
      <c r="G949">
        <v>4.6786036683862296E-2</v>
      </c>
      <c r="H949">
        <v>0.17500000000000041</v>
      </c>
      <c r="I949">
        <v>0.14099999999999976</v>
      </c>
      <c r="J949">
        <v>1343253.8725264636</v>
      </c>
      <c r="K949">
        <v>2204891.0102245072</v>
      </c>
      <c r="L949">
        <v>4647053.2280292166</v>
      </c>
      <c r="M949">
        <v>4647053.2280292241</v>
      </c>
      <c r="N949">
        <v>491904.95066107763</v>
      </c>
      <c r="O949">
        <v>3056239.9320898927</v>
      </c>
      <c r="P949">
        <v>327171.37571858638</v>
      </c>
      <c r="Q949">
        <v>42449.261818924206</v>
      </c>
      <c r="R949">
        <v>52116.509892788978</v>
      </c>
      <c r="S949">
        <v>61496.760062030087</v>
      </c>
      <c r="T949">
        <v>8671.0431687462387</v>
      </c>
      <c r="U949">
        <v>131.22649999999999</v>
      </c>
      <c r="V949">
        <v>88607920.828076854</v>
      </c>
    </row>
    <row r="950" spans="1:22" x14ac:dyDescent="0.25">
      <c r="A950" t="s">
        <v>375</v>
      </c>
      <c r="B950" t="s">
        <v>3</v>
      </c>
      <c r="C950">
        <v>7.9675263883082686E-2</v>
      </c>
      <c r="D950">
        <v>1.180999999999993E-2</v>
      </c>
      <c r="E950">
        <v>6.7865263883081478E-2</v>
      </c>
      <c r="F950">
        <v>2.8776315970770499E-2</v>
      </c>
      <c r="G950">
        <v>5.0898947912311664E-2</v>
      </c>
      <c r="H950">
        <v>0.17499999999999885</v>
      </c>
      <c r="I950">
        <v>0.14100000000000004</v>
      </c>
      <c r="J950">
        <v>5680921.7878524186</v>
      </c>
      <c r="K950">
        <v>9059550.5594238862</v>
      </c>
      <c r="L950">
        <v>23429142.062476695</v>
      </c>
      <c r="M950">
        <v>23429142.062476654</v>
      </c>
      <c r="N950">
        <v>937377.403948728</v>
      </c>
      <c r="O950">
        <v>13803094.943327559</v>
      </c>
      <c r="P950">
        <v>458894.57704019855</v>
      </c>
      <c r="Q950">
        <v>56412.667648893512</v>
      </c>
      <c r="R950">
        <v>72658.321501162005</v>
      </c>
      <c r="S950">
        <v>306232.98664197238</v>
      </c>
      <c r="T950">
        <v>43178.851116518119</v>
      </c>
      <c r="U950">
        <v>613.23009999999977</v>
      </c>
      <c r="V950">
        <v>375754922.22692275</v>
      </c>
    </row>
    <row r="951" spans="1:22" x14ac:dyDescent="0.25">
      <c r="A951" t="s">
        <v>375</v>
      </c>
      <c r="B951" t="s">
        <v>4</v>
      </c>
      <c r="C951">
        <v>0.10278007979394646</v>
      </c>
      <c r="D951">
        <v>1.1809999999999998E-2</v>
      </c>
      <c r="E951">
        <v>9.097007979394639E-2</v>
      </c>
      <c r="F951">
        <v>3.4552519948486599E-2</v>
      </c>
      <c r="G951">
        <v>6.8227559845459806E-2</v>
      </c>
      <c r="H951">
        <v>0.17500000000000016</v>
      </c>
      <c r="I951">
        <v>0.14099999999999999</v>
      </c>
      <c r="J951">
        <v>522418.39137407707</v>
      </c>
      <c r="K951">
        <v>1070945.0746167155</v>
      </c>
      <c r="L951">
        <v>2967538.7542806314</v>
      </c>
      <c r="M951">
        <v>2967538.7542806333</v>
      </c>
      <c r="N951">
        <v>61324.117392380256</v>
      </c>
      <c r="O951">
        <v>1532039.3485984134</v>
      </c>
      <c r="P951">
        <v>13701.293711174007</v>
      </c>
      <c r="Q951">
        <v>1644.1552453408808</v>
      </c>
      <c r="R951">
        <v>2163.7083028685993</v>
      </c>
      <c r="S951">
        <v>38400.4909141065</v>
      </c>
      <c r="T951">
        <v>5414.4692188890149</v>
      </c>
      <c r="U951">
        <v>64.667799999999986</v>
      </c>
      <c r="V951">
        <v>34543110.416538455</v>
      </c>
    </row>
    <row r="952" spans="1:22" x14ac:dyDescent="0.25">
      <c r="A952" t="s">
        <v>375</v>
      </c>
      <c r="B952" t="s">
        <v>5</v>
      </c>
      <c r="C952">
        <v>0.10961551699656924</v>
      </c>
      <c r="D952">
        <v>1.1809999999999961E-2</v>
      </c>
      <c r="E952">
        <v>9.7805516996568712E-2</v>
      </c>
      <c r="F952">
        <v>3.6261379249142259E-2</v>
      </c>
      <c r="G952">
        <v>7.3354137747426551E-2</v>
      </c>
      <c r="H952">
        <v>0.17499999999999921</v>
      </c>
      <c r="I952">
        <v>0.14100000000000062</v>
      </c>
      <c r="J952">
        <v>6832715.8510884494</v>
      </c>
      <c r="K952">
        <v>15317168.560637765</v>
      </c>
      <c r="L952">
        <v>41272595.927154593</v>
      </c>
      <c r="M952">
        <v>41272595.927154541</v>
      </c>
      <c r="N952">
        <v>1169727.4386896417</v>
      </c>
      <c r="O952">
        <v>20980156.973036546</v>
      </c>
      <c r="P952">
        <v>437442.98327854485</v>
      </c>
      <c r="Q952">
        <v>52939.454778843188</v>
      </c>
      <c r="R952">
        <v>69143.923766091684</v>
      </c>
      <c r="S952">
        <v>534794.98410710413</v>
      </c>
      <c r="T952">
        <v>75406.092759101724</v>
      </c>
      <c r="U952">
        <v>739.17209999999943</v>
      </c>
      <c r="V952">
        <v>451776439.80738902</v>
      </c>
    </row>
    <row r="953" spans="1:22" x14ac:dyDescent="0.25">
      <c r="A953" t="s">
        <v>375</v>
      </c>
      <c r="B953" t="s">
        <v>6</v>
      </c>
      <c r="C953">
        <v>6.8024948684820827E-2</v>
      </c>
      <c r="D953">
        <v>1.1810000000000003E-2</v>
      </c>
      <c r="E953">
        <v>5.6214948684820902E-2</v>
      </c>
      <c r="F953">
        <v>2.586373717120519E-2</v>
      </c>
      <c r="G953">
        <v>4.2161211513615598E-2</v>
      </c>
      <c r="H953">
        <v>0.17500000000000032</v>
      </c>
      <c r="I953">
        <v>0.14100000000000004</v>
      </c>
      <c r="J953">
        <v>1056420.4776193833</v>
      </c>
      <c r="K953">
        <v>1516081.500383802</v>
      </c>
      <c r="L953">
        <v>3488102.2175802775</v>
      </c>
      <c r="M953">
        <v>3488102.2175802747</v>
      </c>
      <c r="N953">
        <v>265035.57089278009</v>
      </c>
      <c r="O953">
        <v>2307466.4071104042</v>
      </c>
      <c r="P953">
        <v>164991.6236313922</v>
      </c>
      <c r="Q953">
        <v>21082.534407955904</v>
      </c>
      <c r="R953">
        <v>26236.456283548079</v>
      </c>
      <c r="S953">
        <v>46209.427318042042</v>
      </c>
      <c r="T953">
        <v>6515.5292518439246</v>
      </c>
      <c r="U953">
        <v>102.48769999999999</v>
      </c>
      <c r="V953">
        <v>69653968.618653849</v>
      </c>
    </row>
    <row r="954" spans="1:22" x14ac:dyDescent="0.25">
      <c r="A954" t="s">
        <v>375</v>
      </c>
      <c r="B954" t="s">
        <v>7</v>
      </c>
      <c r="C954">
        <v>8.8981771985546437E-2</v>
      </c>
      <c r="D954">
        <v>1.1809999999999989E-2</v>
      </c>
      <c r="E954">
        <v>7.7171771985546575E-2</v>
      </c>
      <c r="F954">
        <v>3.1102942996386634E-2</v>
      </c>
      <c r="G954">
        <v>5.78788289891599E-2</v>
      </c>
      <c r="H954">
        <v>0.17500000000000002</v>
      </c>
      <c r="I954">
        <v>0.14099999999999999</v>
      </c>
      <c r="J954">
        <v>459252.54384903412</v>
      </c>
      <c r="K954">
        <v>803229.07646879531</v>
      </c>
      <c r="L954">
        <v>2168749.4218021026</v>
      </c>
      <c r="M954">
        <v>2168749.4218021026</v>
      </c>
      <c r="N954">
        <v>60234.451901071006</v>
      </c>
      <c r="O954">
        <v>1202247.1684167581</v>
      </c>
      <c r="P954">
        <v>21887.549433130254</v>
      </c>
      <c r="Q954">
        <v>2772.3750499121611</v>
      </c>
      <c r="R954">
        <v>3477.0493521089807</v>
      </c>
      <c r="S954">
        <v>28131.006192742585</v>
      </c>
      <c r="T954">
        <v>3966.4718731767016</v>
      </c>
      <c r="U954">
        <v>51.045400000000008</v>
      </c>
      <c r="V954">
        <v>30355769.734615374</v>
      </c>
    </row>
    <row r="955" spans="1:22" x14ac:dyDescent="0.25">
      <c r="A955" t="s">
        <v>376</v>
      </c>
      <c r="B955" t="s">
        <v>1</v>
      </c>
      <c r="C955">
        <v>8.3341334396562661E-2</v>
      </c>
      <c r="D955">
        <v>1.1810000000000147E-2</v>
      </c>
      <c r="E955">
        <v>7.1531334396563354E-2</v>
      </c>
      <c r="F955">
        <v>2.9692833599140586E-2</v>
      </c>
      <c r="G955">
        <v>5.3648500797422227E-2</v>
      </c>
      <c r="H955">
        <v>0.17500000000000124</v>
      </c>
      <c r="I955">
        <v>0.14099999999999946</v>
      </c>
      <c r="J955">
        <v>11076608.673878919</v>
      </c>
      <c r="K955">
        <v>17906212.144900307</v>
      </c>
      <c r="L955">
        <v>48540213.20126272</v>
      </c>
      <c r="M955">
        <v>48540213.201262683</v>
      </c>
      <c r="N955">
        <v>1294605.8083594404</v>
      </c>
      <c r="O955">
        <v>27688215.010419689</v>
      </c>
      <c r="P955">
        <v>450395.80995243159</v>
      </c>
      <c r="Q955">
        <v>56115.979590525756</v>
      </c>
      <c r="R955">
        <v>71418.162325556943</v>
      </c>
      <c r="S955">
        <v>628112.05652150244</v>
      </c>
      <c r="T955">
        <v>88563.799969531712</v>
      </c>
      <c r="U955">
        <v>1236.8300100478984</v>
      </c>
      <c r="V955">
        <v>732211957.73977375</v>
      </c>
    </row>
    <row r="956" spans="1:22" x14ac:dyDescent="0.25">
      <c r="A956" t="s">
        <v>376</v>
      </c>
      <c r="B956" t="s">
        <v>2</v>
      </c>
      <c r="C956">
        <v>5.0780734970456952E-2</v>
      </c>
      <c r="D956">
        <v>1.1809999999999991E-2</v>
      </c>
      <c r="E956">
        <v>3.8970734970456986E-2</v>
      </c>
      <c r="F956">
        <v>2.1552683742614227E-2</v>
      </c>
      <c r="G956">
        <v>2.9228051227842739E-2</v>
      </c>
      <c r="H956">
        <v>0.17500000000000002</v>
      </c>
      <c r="I956">
        <v>0.14099999999999999</v>
      </c>
      <c r="J956">
        <v>601046.05454842409</v>
      </c>
      <c r="K956">
        <v>673761.28939099598</v>
      </c>
      <c r="L956">
        <v>1241347.7818230141</v>
      </c>
      <c r="M956">
        <v>1241347.7818230144</v>
      </c>
      <c r="N956">
        <v>194984.02158749313</v>
      </c>
      <c r="O956">
        <v>1079823.3223519269</v>
      </c>
      <c r="P956">
        <v>136975.38049983323</v>
      </c>
      <c r="Q956">
        <v>17408.153475276285</v>
      </c>
      <c r="R956">
        <v>21768.078290490437</v>
      </c>
      <c r="S956">
        <v>16505.179072650011</v>
      </c>
      <c r="T956">
        <v>2327.2302492436515</v>
      </c>
      <c r="U956">
        <v>54.374000000000002</v>
      </c>
      <c r="V956">
        <v>39610095.840769216</v>
      </c>
    </row>
    <row r="957" spans="1:22" x14ac:dyDescent="0.25">
      <c r="A957" t="s">
        <v>376</v>
      </c>
      <c r="B957" t="s">
        <v>3</v>
      </c>
      <c r="C957">
        <v>8.8568274664333077E-2</v>
      </c>
      <c r="D957">
        <v>1.1810000000000011E-2</v>
      </c>
      <c r="E957">
        <v>7.675827466433302E-2</v>
      </c>
      <c r="F957">
        <v>3.0999568666083138E-2</v>
      </c>
      <c r="G957">
        <v>5.7568705998249682E-2</v>
      </c>
      <c r="H957">
        <v>0.17499999999999902</v>
      </c>
      <c r="I957">
        <v>0.1409999999999991</v>
      </c>
      <c r="J957">
        <v>3358628.8858541423</v>
      </c>
      <c r="K957">
        <v>5886020.7174153142</v>
      </c>
      <c r="L957">
        <v>16028633.216990758</v>
      </c>
      <c r="M957">
        <v>16028633.216990732</v>
      </c>
      <c r="N957">
        <v>407357.23381379433</v>
      </c>
      <c r="O957">
        <v>8837292.3694556579</v>
      </c>
      <c r="P957">
        <v>132936.29065616563</v>
      </c>
      <c r="Q957">
        <v>16243.589375369829</v>
      </c>
      <c r="R957">
        <v>21034.363084446504</v>
      </c>
      <c r="S957">
        <v>207837.85337232024</v>
      </c>
      <c r="T957">
        <v>29305.13732549717</v>
      </c>
      <c r="U957">
        <v>379.50540000000007</v>
      </c>
      <c r="V957">
        <v>222143787.85403842</v>
      </c>
    </row>
    <row r="958" spans="1:22" x14ac:dyDescent="0.25">
      <c r="A958" t="s">
        <v>376</v>
      </c>
      <c r="B958" t="s">
        <v>4</v>
      </c>
      <c r="C958">
        <v>8.8899370980477871E-2</v>
      </c>
      <c r="D958">
        <v>1.1810000000000024E-2</v>
      </c>
      <c r="E958">
        <v>7.7089370980478217E-2</v>
      </c>
      <c r="F958">
        <v>3.1082342745119552E-2</v>
      </c>
      <c r="G958">
        <v>5.7817028235358621E-2</v>
      </c>
      <c r="H958">
        <v>0.17500000000000041</v>
      </c>
      <c r="I958">
        <v>0.14099999999999974</v>
      </c>
      <c r="J958">
        <v>1029894.0469005639</v>
      </c>
      <c r="K958">
        <v>1746355.0470160514</v>
      </c>
      <c r="L958">
        <v>4944789.2668134021</v>
      </c>
      <c r="M958">
        <v>4944789.2668134011</v>
      </c>
      <c r="N958">
        <v>73568.968558688648</v>
      </c>
      <c r="O958">
        <v>2702680.1253579264</v>
      </c>
      <c r="P958">
        <v>735.78770173844839</v>
      </c>
      <c r="Q958">
        <v>88.294524208613808</v>
      </c>
      <c r="R958">
        <v>116.19559385853577</v>
      </c>
      <c r="S958">
        <v>63653.541401299546</v>
      </c>
      <c r="T958">
        <v>8975.149337583227</v>
      </c>
      <c r="U958">
        <v>134.68319999999997</v>
      </c>
      <c r="V958">
        <v>68112042.470384583</v>
      </c>
    </row>
    <row r="959" spans="1:22" x14ac:dyDescent="0.25">
      <c r="A959" t="s">
        <v>376</v>
      </c>
      <c r="B959" t="s">
        <v>5</v>
      </c>
      <c r="C959">
        <v>8.5450639186649885E-2</v>
      </c>
      <c r="D959">
        <v>1.1809999999999907E-2</v>
      </c>
      <c r="E959">
        <v>7.364063918664987E-2</v>
      </c>
      <c r="F959">
        <v>3.0220159796662333E-2</v>
      </c>
      <c r="G959">
        <v>5.5230479389987326E-2</v>
      </c>
      <c r="H959">
        <v>0.17499999999999868</v>
      </c>
      <c r="I959">
        <v>0.14099999999999993</v>
      </c>
      <c r="J959">
        <v>5271079.736402099</v>
      </c>
      <c r="K959">
        <v>8792216.7633591779</v>
      </c>
      <c r="L959">
        <v>24132881.522545651</v>
      </c>
      <c r="M959">
        <v>24132881.522545662</v>
      </c>
      <c r="N959">
        <v>560942.19188301265</v>
      </c>
      <c r="O959">
        <v>13502354.307878286</v>
      </c>
      <c r="P959">
        <v>159919.39441061637</v>
      </c>
      <c r="Q959">
        <v>19977.085267828628</v>
      </c>
      <c r="R959">
        <v>25365.403634660746</v>
      </c>
      <c r="S959">
        <v>311726.82609103771</v>
      </c>
      <c r="T959">
        <v>43953.482478836282</v>
      </c>
      <c r="U959">
        <v>585.43911004790141</v>
      </c>
      <c r="V959">
        <v>348479201.17996615</v>
      </c>
    </row>
    <row r="960" spans="1:22" x14ac:dyDescent="0.25">
      <c r="A960" t="s">
        <v>376</v>
      </c>
      <c r="B960" t="s">
        <v>6</v>
      </c>
      <c r="C960">
        <v>5.522857510209582E-2</v>
      </c>
      <c r="D960">
        <v>1.1809999999999999E-2</v>
      </c>
      <c r="E960">
        <v>4.3418575102095798E-2</v>
      </c>
      <c r="F960">
        <v>2.2664643775523949E-2</v>
      </c>
      <c r="G960">
        <v>3.2563931326571871E-2</v>
      </c>
      <c r="H960">
        <v>0.17500000000000013</v>
      </c>
      <c r="I960">
        <v>0.14099999999999993</v>
      </c>
      <c r="J960">
        <v>617632.90865559026</v>
      </c>
      <c r="K960">
        <v>589694.30621280742</v>
      </c>
      <c r="L960">
        <v>1600657.2720468515</v>
      </c>
      <c r="M960">
        <v>1600657.2720468515</v>
      </c>
      <c r="N960">
        <v>42106.411647893488</v>
      </c>
      <c r="O960">
        <v>1165220.8032205049</v>
      </c>
      <c r="P960">
        <v>14425.091900359237</v>
      </c>
      <c r="Q960">
        <v>1743.7224553197575</v>
      </c>
      <c r="R960">
        <v>2279.8028241507377</v>
      </c>
      <c r="S960">
        <v>20734.263337478635</v>
      </c>
      <c r="T960">
        <v>2923.5311305844884</v>
      </c>
      <c r="U960">
        <v>62.521499999999996</v>
      </c>
      <c r="V960">
        <v>40779930.32846152</v>
      </c>
    </row>
    <row r="961" spans="1:22" x14ac:dyDescent="0.25">
      <c r="A961" t="s">
        <v>376</v>
      </c>
      <c r="B961" t="s">
        <v>7</v>
      </c>
      <c r="C961">
        <v>6.1723264802156078E-2</v>
      </c>
      <c r="D961">
        <v>1.1809999999999994E-2</v>
      </c>
      <c r="E961">
        <v>4.991326480215607E-2</v>
      </c>
      <c r="F961">
        <v>2.4288316200539027E-2</v>
      </c>
      <c r="G961">
        <v>3.743494860161705E-2</v>
      </c>
      <c r="H961">
        <v>0.17499999999999993</v>
      </c>
      <c r="I961">
        <v>0.14100000000000001</v>
      </c>
      <c r="J961">
        <v>198327.04151809064</v>
      </c>
      <c r="K961">
        <v>218164.02150593587</v>
      </c>
      <c r="L961">
        <v>591904.14104303007</v>
      </c>
      <c r="M961">
        <v>591904.14104303019</v>
      </c>
      <c r="N961">
        <v>15646.980868694256</v>
      </c>
      <c r="O961">
        <v>400844.08215533214</v>
      </c>
      <c r="P961">
        <v>5403.8647837184126</v>
      </c>
      <c r="Q961">
        <v>655.13449252264672</v>
      </c>
      <c r="R961">
        <v>854.31889794998915</v>
      </c>
      <c r="S961">
        <v>7654.3932467163168</v>
      </c>
      <c r="T961">
        <v>1079.2694477870009</v>
      </c>
      <c r="U961">
        <v>20.306799999999999</v>
      </c>
      <c r="V961">
        <v>13086900.066153845</v>
      </c>
    </row>
    <row r="962" spans="1:22" x14ac:dyDescent="0.25">
      <c r="A962" t="s">
        <v>377</v>
      </c>
      <c r="B962" t="s">
        <v>1</v>
      </c>
      <c r="C962">
        <v>8.2486510860574708E-2</v>
      </c>
      <c r="D962">
        <v>1.1810000000000109E-2</v>
      </c>
      <c r="E962">
        <v>7.0676510860574401E-2</v>
      </c>
      <c r="F962">
        <v>2.9479127715143626E-2</v>
      </c>
      <c r="G962">
        <v>5.3007383145430999E-2</v>
      </c>
      <c r="H962">
        <v>0.17500000000000165</v>
      </c>
      <c r="I962">
        <v>0.14099999999999999</v>
      </c>
      <c r="J962">
        <v>9621577.6596590299</v>
      </c>
      <c r="K962">
        <v>15303148.538160348</v>
      </c>
      <c r="L962">
        <v>41763100.086355463</v>
      </c>
      <c r="M962">
        <v>41763100.086355321</v>
      </c>
      <c r="N962">
        <v>1036586.3820313998</v>
      </c>
      <c r="O962">
        <v>23888139.815787904</v>
      </c>
      <c r="P962">
        <v>328138.77257265162</v>
      </c>
      <c r="Q962">
        <v>39894.569041848743</v>
      </c>
      <c r="R962">
        <v>51892.701167644525</v>
      </c>
      <c r="S962">
        <v>540456.03790469375</v>
      </c>
      <c r="T962">
        <v>76204.301344561827</v>
      </c>
      <c r="U962">
        <v>1080.5587011311197</v>
      </c>
      <c r="V962">
        <v>636214850.68891513</v>
      </c>
    </row>
    <row r="963" spans="1:22" x14ac:dyDescent="0.25">
      <c r="A963" t="s">
        <v>377</v>
      </c>
      <c r="B963" t="s">
        <v>2</v>
      </c>
      <c r="C963">
        <v>4.8815824153329572E-2</v>
      </c>
      <c r="D963">
        <v>1.1809999999999992E-2</v>
      </c>
      <c r="E963">
        <v>3.7005824153329536E-2</v>
      </c>
      <c r="F963">
        <v>2.1061456038332375E-2</v>
      </c>
      <c r="G963">
        <v>2.7754368114997145E-2</v>
      </c>
      <c r="H963">
        <v>0.17500000000000002</v>
      </c>
      <c r="I963">
        <v>0.14100000000000001</v>
      </c>
      <c r="J963">
        <v>541974.00776999514</v>
      </c>
      <c r="K963">
        <v>553871.85709259112</v>
      </c>
      <c r="L963">
        <v>1115710.5298843975</v>
      </c>
      <c r="M963">
        <v>1115710.5298843975</v>
      </c>
      <c r="N963">
        <v>136476.26034834422</v>
      </c>
      <c r="O963">
        <v>959369.60451424215</v>
      </c>
      <c r="P963">
        <v>93202.664344147546</v>
      </c>
      <c r="Q963">
        <v>11554.650576248501</v>
      </c>
      <c r="R963">
        <v>14770.781403775842</v>
      </c>
      <c r="S963">
        <v>14853.780915137577</v>
      </c>
      <c r="T963">
        <v>2094.3831090343979</v>
      </c>
      <c r="U963">
        <v>53.48</v>
      </c>
      <c r="V963">
        <v>35777066.43153847</v>
      </c>
    </row>
    <row r="964" spans="1:22" x14ac:dyDescent="0.25">
      <c r="A964" t="s">
        <v>377</v>
      </c>
      <c r="B964" t="s">
        <v>3</v>
      </c>
      <c r="C964">
        <v>7.6933159436002735E-2</v>
      </c>
      <c r="D964">
        <v>1.1810000000000037E-2</v>
      </c>
      <c r="E964">
        <v>6.5123159436002567E-2</v>
      </c>
      <c r="F964">
        <v>2.8090789859000688E-2</v>
      </c>
      <c r="G964">
        <v>4.8842369577001936E-2</v>
      </c>
      <c r="H964">
        <v>0.17499999999999949</v>
      </c>
      <c r="I964">
        <v>0.14099999999999938</v>
      </c>
      <c r="J964">
        <v>2792071.0029726522</v>
      </c>
      <c r="K964">
        <v>4102056.5164289027</v>
      </c>
      <c r="L964">
        <v>11137193.977352614</v>
      </c>
      <c r="M964">
        <v>11137193.977352617</v>
      </c>
      <c r="N964">
        <v>292243.89298351761</v>
      </c>
      <c r="O964">
        <v>6601883.6264180448</v>
      </c>
      <c r="P964">
        <v>99503.818879605678</v>
      </c>
      <c r="Q964">
        <v>11967.979403025744</v>
      </c>
      <c r="R964">
        <v>15717.523557851031</v>
      </c>
      <c r="S964">
        <v>144657.81870555913</v>
      </c>
      <c r="T964">
        <v>20396.75243748385</v>
      </c>
      <c r="U964">
        <v>307.15809999999982</v>
      </c>
      <c r="V964">
        <v>184703431.486175</v>
      </c>
    </row>
    <row r="965" spans="1:22" x14ac:dyDescent="0.25">
      <c r="A965" t="s">
        <v>377</v>
      </c>
      <c r="B965" t="s">
        <v>4</v>
      </c>
      <c r="C965">
        <v>8.843364756486452E-2</v>
      </c>
      <c r="D965">
        <v>1.1810000000000022E-2</v>
      </c>
      <c r="E965">
        <v>7.6623647564864242E-2</v>
      </c>
      <c r="F965">
        <v>3.0965911891216114E-2</v>
      </c>
      <c r="G965">
        <v>5.7467735673648331E-2</v>
      </c>
      <c r="H965">
        <v>0.17500000000000035</v>
      </c>
      <c r="I965">
        <v>0.14099999999999976</v>
      </c>
      <c r="J965">
        <v>1069503.6559753511</v>
      </c>
      <c r="K965">
        <v>1829426.6961786381</v>
      </c>
      <c r="L965">
        <v>5107168.7044148184</v>
      </c>
      <c r="M965">
        <v>5107168.7044148222</v>
      </c>
      <c r="N965">
        <v>95277.846030272543</v>
      </c>
      <c r="O965">
        <v>2803652.5061237183</v>
      </c>
      <c r="P965">
        <v>15545.799584111061</v>
      </c>
      <c r="Q965">
        <v>1865.4959500933269</v>
      </c>
      <c r="R965">
        <v>2454.9926703228184</v>
      </c>
      <c r="S965">
        <v>66092.51343185507</v>
      </c>
      <c r="T965">
        <v>9319.0443938915651</v>
      </c>
      <c r="U965">
        <v>134.17639999999997</v>
      </c>
      <c r="V965">
        <v>70792894.49846153</v>
      </c>
    </row>
    <row r="966" spans="1:22" x14ac:dyDescent="0.25">
      <c r="A966" t="s">
        <v>377</v>
      </c>
      <c r="B966" t="s">
        <v>5</v>
      </c>
      <c r="C966">
        <v>9.3092108989778641E-2</v>
      </c>
      <c r="D966">
        <v>1.1809999999999947E-2</v>
      </c>
      <c r="E966">
        <v>8.1282108989778973E-2</v>
      </c>
      <c r="F966">
        <v>3.2130527247444557E-2</v>
      </c>
      <c r="G966">
        <v>6.0961581742334084E-2</v>
      </c>
      <c r="H966">
        <v>0.1749999999999991</v>
      </c>
      <c r="I966">
        <v>0.14099999999999932</v>
      </c>
      <c r="J966">
        <v>4319933.1053458173</v>
      </c>
      <c r="K966">
        <v>7899817.9983811267</v>
      </c>
      <c r="L966">
        <v>21829771.13933593</v>
      </c>
      <c r="M966">
        <v>21829771.139335919</v>
      </c>
      <c r="N966">
        <v>467420.71395186894</v>
      </c>
      <c r="O966">
        <v>11752330.389775077</v>
      </c>
      <c r="P966">
        <v>114138.00844436006</v>
      </c>
      <c r="Q966">
        <v>13815.468690931055</v>
      </c>
      <c r="R966">
        <v>18041.440276076046</v>
      </c>
      <c r="S966">
        <v>281705.3431555623</v>
      </c>
      <c r="T966">
        <v>39720.453384934292</v>
      </c>
      <c r="U966">
        <v>483.48790000000042</v>
      </c>
      <c r="V966">
        <v>285605559.11134613</v>
      </c>
    </row>
    <row r="967" spans="1:22" x14ac:dyDescent="0.25">
      <c r="A967" t="s">
        <v>377</v>
      </c>
      <c r="B967" t="s">
        <v>6</v>
      </c>
      <c r="C967">
        <v>4.6878626948789769E-2</v>
      </c>
      <c r="D967">
        <v>1.1809999999999992E-2</v>
      </c>
      <c r="E967">
        <v>3.5068626948789698E-2</v>
      </c>
      <c r="F967">
        <v>2.057715673719742E-2</v>
      </c>
      <c r="G967">
        <v>2.630147021159231E-2</v>
      </c>
      <c r="H967">
        <v>0.17500000000000007</v>
      </c>
      <c r="I967">
        <v>0.14099999999999999</v>
      </c>
      <c r="J967">
        <v>523583.34594820254</v>
      </c>
      <c r="K967">
        <v>400782.42777777323</v>
      </c>
      <c r="L967">
        <v>1123829.6288706849</v>
      </c>
      <c r="M967">
        <v>1123829.6288706849</v>
      </c>
      <c r="N967">
        <v>19629.413615658996</v>
      </c>
      <c r="O967">
        <v>904736.36011031712</v>
      </c>
      <c r="P967">
        <v>2430.7602913121568</v>
      </c>
      <c r="Q967">
        <v>292.61110088646399</v>
      </c>
      <c r="R967">
        <v>383.99536630000551</v>
      </c>
      <c r="S967">
        <v>14480.321522489112</v>
      </c>
      <c r="T967">
        <v>2041.725334670964</v>
      </c>
      <c r="U967">
        <v>58.611001131120545</v>
      </c>
      <c r="V967">
        <v>34595658.219663456</v>
      </c>
    </row>
    <row r="968" spans="1:22" x14ac:dyDescent="0.25">
      <c r="A968" t="s">
        <v>377</v>
      </c>
      <c r="B968" t="s">
        <v>7</v>
      </c>
      <c r="C968">
        <v>7.4875958533408393E-2</v>
      </c>
      <c r="D968">
        <v>1.1809999999999992E-2</v>
      </c>
      <c r="E968">
        <v>6.3065958533408378E-2</v>
      </c>
      <c r="F968">
        <v>2.7576489633352092E-2</v>
      </c>
      <c r="G968">
        <v>4.7299468900056298E-2</v>
      </c>
      <c r="H968">
        <v>0.17499999999999991</v>
      </c>
      <c r="I968">
        <v>0.14099999999999999</v>
      </c>
      <c r="J968">
        <v>374512.54164699628</v>
      </c>
      <c r="K968">
        <v>517193.0423012831</v>
      </c>
      <c r="L968">
        <v>1449426.1064969087</v>
      </c>
      <c r="M968">
        <v>1449426.1064969101</v>
      </c>
      <c r="N968">
        <v>25538.255101735005</v>
      </c>
      <c r="O968">
        <v>866167.32884654438</v>
      </c>
      <c r="P968">
        <v>3317.7210291150282</v>
      </c>
      <c r="Q968">
        <v>398.36332066364628</v>
      </c>
      <c r="R968">
        <v>523.96789331879302</v>
      </c>
      <c r="S968">
        <v>18666.260174090788</v>
      </c>
      <c r="T968">
        <v>2631.942684546802</v>
      </c>
      <c r="U968">
        <v>43.645299999999999</v>
      </c>
      <c r="V968">
        <v>24740240.941730779</v>
      </c>
    </row>
    <row r="969" spans="1:22" x14ac:dyDescent="0.25">
      <c r="A969" t="s">
        <v>378</v>
      </c>
      <c r="B969" t="s">
        <v>1</v>
      </c>
      <c r="C969">
        <v>7.8285137293126389E-2</v>
      </c>
      <c r="D969">
        <v>1.181000000000002E-2</v>
      </c>
      <c r="E969">
        <v>6.6475137293126429E-2</v>
      </c>
      <c r="F969">
        <v>2.8428784323281563E-2</v>
      </c>
      <c r="G969">
        <v>4.9856352969844801E-2</v>
      </c>
      <c r="H969">
        <v>0.17500000000000021</v>
      </c>
      <c r="I969">
        <v>0.14099999999999943</v>
      </c>
      <c r="J969">
        <v>1723549.3174643191</v>
      </c>
      <c r="K969">
        <v>2614882.9027116606</v>
      </c>
      <c r="L969">
        <v>6992345.4731955957</v>
      </c>
      <c r="M969">
        <v>6992345.4731955985</v>
      </c>
      <c r="N969">
        <v>213075.8087348477</v>
      </c>
      <c r="O969">
        <v>4125356.4114411348</v>
      </c>
      <c r="P969">
        <v>85965.472747078238</v>
      </c>
      <c r="Q969">
        <v>10436.776514303541</v>
      </c>
      <c r="R969">
        <v>13592.717145854829</v>
      </c>
      <c r="S969">
        <v>90342.543670125131</v>
      </c>
      <c r="T969">
        <v>12738.298657487632</v>
      </c>
      <c r="U969">
        <v>189.50089999999997</v>
      </c>
      <c r="V969">
        <v>113904052.20326923</v>
      </c>
    </row>
    <row r="970" spans="1:22" x14ac:dyDescent="0.25">
      <c r="A970" t="s">
        <v>378</v>
      </c>
      <c r="B970" t="s">
        <v>2</v>
      </c>
      <c r="C970">
        <v>7.5557839718673581E-2</v>
      </c>
      <c r="D970">
        <v>1.1809999999999998E-2</v>
      </c>
      <c r="E970">
        <v>6.3747839718673566E-2</v>
      </c>
      <c r="F970">
        <v>2.7746959929668399E-2</v>
      </c>
      <c r="G970">
        <v>4.7810879789005188E-2</v>
      </c>
      <c r="H970">
        <v>0.17499999999999999</v>
      </c>
      <c r="I970">
        <v>0.14099999999999999</v>
      </c>
      <c r="J970">
        <v>158473.21414131531</v>
      </c>
      <c r="K970">
        <v>272430.75385023124</v>
      </c>
      <c r="L970">
        <v>552183.68389130814</v>
      </c>
      <c r="M970">
        <v>552183.68389130803</v>
      </c>
      <c r="N970">
        <v>66277.144414846436</v>
      </c>
      <c r="O970">
        <v>364626.82357670012</v>
      </c>
      <c r="P970">
        <v>45211.188626866096</v>
      </c>
      <c r="Q970">
        <v>5546.262419878085</v>
      </c>
      <c r="R970">
        <v>7156.8005975909291</v>
      </c>
      <c r="S970">
        <v>7329.4415166619256</v>
      </c>
      <c r="T970">
        <v>1033.4512538493314</v>
      </c>
      <c r="U970">
        <v>14.781499999999999</v>
      </c>
      <c r="V970">
        <v>10459711.021923078</v>
      </c>
    </row>
    <row r="971" spans="1:22" x14ac:dyDescent="0.25">
      <c r="A971" t="s">
        <v>378</v>
      </c>
      <c r="B971" t="s">
        <v>3</v>
      </c>
      <c r="C971">
        <v>6.558611375985228E-2</v>
      </c>
      <c r="D971">
        <v>1.1809999999999992E-2</v>
      </c>
      <c r="E971">
        <v>5.3776113759852293E-2</v>
      </c>
      <c r="F971">
        <v>2.5254028439963078E-2</v>
      </c>
      <c r="G971">
        <v>4.0332085319889216E-2</v>
      </c>
      <c r="H971">
        <v>0.17500000000000004</v>
      </c>
      <c r="I971">
        <v>0.14099999999999999</v>
      </c>
      <c r="J971">
        <v>450444.20973269723</v>
      </c>
      <c r="K971">
        <v>550181.37137474457</v>
      </c>
      <c r="L971">
        <v>1502539.8895658019</v>
      </c>
      <c r="M971">
        <v>1502539.8895658017</v>
      </c>
      <c r="N971">
        <v>37001.05613960803</v>
      </c>
      <c r="O971">
        <v>963624.52496783377</v>
      </c>
      <c r="P971">
        <v>11611.806714853214</v>
      </c>
      <c r="Q971">
        <v>1393.4168057823858</v>
      </c>
      <c r="R971">
        <v>1833.7365164096195</v>
      </c>
      <c r="S971">
        <v>19423.397110046215</v>
      </c>
      <c r="T971">
        <v>2738.698992516514</v>
      </c>
      <c r="U971">
        <v>51.515500000000003</v>
      </c>
      <c r="V971">
        <v>29752455.054615386</v>
      </c>
    </row>
    <row r="972" spans="1:22" x14ac:dyDescent="0.25">
      <c r="A972" t="s">
        <v>378</v>
      </c>
      <c r="B972" t="s">
        <v>4</v>
      </c>
      <c r="C972">
        <v>8.1162323176444409E-2</v>
      </c>
      <c r="D972">
        <v>1.1810000000000001E-2</v>
      </c>
      <c r="E972">
        <v>6.9352323176444422E-2</v>
      </c>
      <c r="F972">
        <v>2.9148080794111124E-2</v>
      </c>
      <c r="G972">
        <v>5.2014242382333327E-2</v>
      </c>
      <c r="H972">
        <v>0.17500000000000004</v>
      </c>
      <c r="I972">
        <v>0.14100000000000001</v>
      </c>
      <c r="J972">
        <v>215796.77855431515</v>
      </c>
      <c r="K972">
        <v>330001.4796895918</v>
      </c>
      <c r="L972">
        <v>935006.81797314109</v>
      </c>
      <c r="M972">
        <v>935006.81797314086</v>
      </c>
      <c r="N972">
        <v>13749.405273908633</v>
      </c>
      <c r="O972">
        <v>532048.85296999849</v>
      </c>
      <c r="P972">
        <v>0</v>
      </c>
      <c r="Q972">
        <v>0</v>
      </c>
      <c r="R972">
        <v>0</v>
      </c>
      <c r="S972">
        <v>12050.311370647338</v>
      </c>
      <c r="T972">
        <v>1699.0939032612746</v>
      </c>
      <c r="U972">
        <v>27.411599999999996</v>
      </c>
      <c r="V972">
        <v>14282355.682307698</v>
      </c>
    </row>
    <row r="973" spans="1:22" x14ac:dyDescent="0.25">
      <c r="A973" t="s">
        <v>378</v>
      </c>
      <c r="B973" t="s">
        <v>5</v>
      </c>
      <c r="C973">
        <v>8.8904690155112168E-2</v>
      </c>
      <c r="D973">
        <v>1.1809999999999999E-2</v>
      </c>
      <c r="E973">
        <v>7.7094690155112056E-2</v>
      </c>
      <c r="F973">
        <v>3.1083672538778039E-2</v>
      </c>
      <c r="G973">
        <v>5.7821017616334063E-2</v>
      </c>
      <c r="H973">
        <v>0.17500000000000024</v>
      </c>
      <c r="I973">
        <v>0.14099999999999993</v>
      </c>
      <c r="J973">
        <v>669339.28886000183</v>
      </c>
      <c r="K973">
        <v>1155100.9745889409</v>
      </c>
      <c r="L973">
        <v>3153415.1834163945</v>
      </c>
      <c r="M973">
        <v>3153415.1834163964</v>
      </c>
      <c r="N973">
        <v>77971.935087606311</v>
      </c>
      <c r="O973">
        <v>1746468.3283613357</v>
      </c>
      <c r="P973">
        <v>24816.243793425452</v>
      </c>
      <c r="Q973">
        <v>2977.9492552110546</v>
      </c>
      <c r="R973">
        <v>3918.9812198577474</v>
      </c>
      <c r="S973">
        <v>40542.296949266245</v>
      </c>
      <c r="T973">
        <v>5716.4638698465405</v>
      </c>
      <c r="U973">
        <v>72.349199999999982</v>
      </c>
      <c r="V973">
        <v>44234525.11673075</v>
      </c>
    </row>
    <row r="974" spans="1:22" x14ac:dyDescent="0.25">
      <c r="A974" t="s">
        <v>378</v>
      </c>
      <c r="B974" t="s">
        <v>6</v>
      </c>
      <c r="C974">
        <v>6.5638419393133737E-2</v>
      </c>
      <c r="D974">
        <v>1.1810000000000005E-2</v>
      </c>
      <c r="E974">
        <v>5.3828419393133722E-2</v>
      </c>
      <c r="F974">
        <v>2.5267104848283435E-2</v>
      </c>
      <c r="G974">
        <v>4.0371314544850288E-2</v>
      </c>
      <c r="H974">
        <v>0.17500000000000004</v>
      </c>
      <c r="I974">
        <v>0.14100000000000004</v>
      </c>
      <c r="J974">
        <v>142787.20326125456</v>
      </c>
      <c r="K974">
        <v>175352.47355418076</v>
      </c>
      <c r="L974">
        <v>479571.58266441169</v>
      </c>
      <c r="M974">
        <v>479571.58266441169</v>
      </c>
      <c r="N974">
        <v>11621.459499532706</v>
      </c>
      <c r="O974">
        <v>306518.21731590253</v>
      </c>
      <c r="P974">
        <v>3522.4849802721333</v>
      </c>
      <c r="Q974">
        <v>422.69819763265599</v>
      </c>
      <c r="R974">
        <v>556.27082808457521</v>
      </c>
      <c r="S974">
        <v>6240.1450425444955</v>
      </c>
      <c r="T974">
        <v>879.86045099877401</v>
      </c>
      <c r="U974">
        <v>13.976899999999997</v>
      </c>
      <c r="V974">
        <v>9447915.8338461537</v>
      </c>
    </row>
    <row r="975" spans="1:22" x14ac:dyDescent="0.25">
      <c r="A975" t="s">
        <v>378</v>
      </c>
      <c r="B975" t="s">
        <v>7</v>
      </c>
      <c r="U975">
        <v>9.4662000000000006</v>
      </c>
    </row>
    <row r="976" spans="1:22" x14ac:dyDescent="0.25">
      <c r="A976" t="s">
        <v>379</v>
      </c>
      <c r="B976" t="s">
        <v>1</v>
      </c>
      <c r="C976">
        <v>8.7328717231927089E-2</v>
      </c>
      <c r="D976">
        <v>1.181000000000002E-2</v>
      </c>
      <c r="E976">
        <v>7.5518717231927227E-2</v>
      </c>
      <c r="F976">
        <v>3.0689679307981804E-2</v>
      </c>
      <c r="G976">
        <v>5.6639037923945347E-2</v>
      </c>
      <c r="H976">
        <v>0.17500000000000038</v>
      </c>
      <c r="I976">
        <v>0.10599999999999993</v>
      </c>
      <c r="J976">
        <v>1106174.2764016506</v>
      </c>
      <c r="K976">
        <v>1889870.999512936</v>
      </c>
      <c r="L976">
        <v>5021546.406034519</v>
      </c>
      <c r="M976">
        <v>5021546.4060345134</v>
      </c>
      <c r="N976">
        <v>162016.64812607272</v>
      </c>
      <c r="O976">
        <v>2834028.6277885125</v>
      </c>
      <c r="P976">
        <v>70299.064766771276</v>
      </c>
      <c r="Q976">
        <v>8960.7803374399209</v>
      </c>
      <c r="R976">
        <v>8401.5435810463841</v>
      </c>
      <c r="S976">
        <v>67228.986836179596</v>
      </c>
      <c r="T976">
        <v>7126.2726046350353</v>
      </c>
      <c r="U976">
        <v>128.39699999999999</v>
      </c>
      <c r="V976">
        <v>75349243.894676939</v>
      </c>
    </row>
    <row r="977" spans="1:22" x14ac:dyDescent="0.25">
      <c r="A977" t="s">
        <v>379</v>
      </c>
      <c r="B977" t="s">
        <v>2</v>
      </c>
      <c r="C977">
        <v>7.7756559753964463E-2</v>
      </c>
      <c r="D977">
        <v>1.1809999999999994E-2</v>
      </c>
      <c r="E977">
        <v>6.5946559753964434E-2</v>
      </c>
      <c r="F977">
        <v>2.829663993849111E-2</v>
      </c>
      <c r="G977">
        <v>4.9459919815473333E-2</v>
      </c>
      <c r="H977">
        <v>0.17499999999999993</v>
      </c>
      <c r="I977">
        <v>0.106</v>
      </c>
      <c r="J977">
        <v>242803.79910640162</v>
      </c>
      <c r="K977">
        <v>404260.96621540387</v>
      </c>
      <c r="L977">
        <v>920451.75139626022</v>
      </c>
      <c r="M977">
        <v>920451.75139626034</v>
      </c>
      <c r="N977">
        <v>73082.786812487873</v>
      </c>
      <c r="O977">
        <v>573981.97850931773</v>
      </c>
      <c r="P977">
        <v>47422.683720725967</v>
      </c>
      <c r="Q977">
        <v>6073.4675755637572</v>
      </c>
      <c r="R977">
        <v>5670.5920374067109</v>
      </c>
      <c r="S977">
        <v>12582.317792759042</v>
      </c>
      <c r="T977">
        <v>1333.7256860324585</v>
      </c>
      <c r="U977">
        <v>25.203900000000001</v>
      </c>
      <c r="V977">
        <v>16524124.567692308</v>
      </c>
    </row>
    <row r="978" spans="1:22" x14ac:dyDescent="0.25">
      <c r="A978" t="s">
        <v>379</v>
      </c>
      <c r="B978" t="s">
        <v>3</v>
      </c>
      <c r="C978">
        <v>9.2700859784549172E-2</v>
      </c>
      <c r="D978">
        <v>1.1809999999999998E-2</v>
      </c>
      <c r="E978">
        <v>8.089085978454913E-2</v>
      </c>
      <c r="F978">
        <v>3.2032714946137276E-2</v>
      </c>
      <c r="G978">
        <v>6.0668144838411847E-2</v>
      </c>
      <c r="H978">
        <v>0.17499999999999993</v>
      </c>
      <c r="I978">
        <v>0.10600000000000004</v>
      </c>
      <c r="J978">
        <v>214110.31418426175</v>
      </c>
      <c r="K978">
        <v>381976.62779680762</v>
      </c>
      <c r="L978">
        <v>1080535.76159797</v>
      </c>
      <c r="M978">
        <v>1080535.76159797</v>
      </c>
      <c r="N978">
        <v>16348.530448113335</v>
      </c>
      <c r="O978">
        <v>579738.41153295594</v>
      </c>
      <c r="P978">
        <v>393.0896894267492</v>
      </c>
      <c r="Q978">
        <v>47.170762731209905</v>
      </c>
      <c r="R978">
        <v>46.667607928743664</v>
      </c>
      <c r="S978">
        <v>14341.412647401992</v>
      </c>
      <c r="T978">
        <v>1520.1897406246112</v>
      </c>
      <c r="U978">
        <v>25.243599999999997</v>
      </c>
      <c r="V978">
        <v>14605746.205</v>
      </c>
    </row>
    <row r="979" spans="1:22" x14ac:dyDescent="0.25">
      <c r="A979" t="s">
        <v>379</v>
      </c>
      <c r="B979" t="s">
        <v>4</v>
      </c>
      <c r="C979">
        <v>0.10615863405996788</v>
      </c>
      <c r="D979">
        <v>1.1810000000000001E-2</v>
      </c>
      <c r="E979">
        <v>9.4348634059967865E-2</v>
      </c>
      <c r="F979">
        <v>3.5397158514991978E-2</v>
      </c>
      <c r="G979">
        <v>7.0761475544975902E-2</v>
      </c>
      <c r="H979">
        <v>0.17500000000000002</v>
      </c>
      <c r="I979">
        <v>0.10600000000000001</v>
      </c>
      <c r="J979">
        <v>119361.20834522319</v>
      </c>
      <c r="K979">
        <v>249945.19088712422</v>
      </c>
      <c r="L979">
        <v>708242.80424929375</v>
      </c>
      <c r="M979">
        <v>708242.80424929387</v>
      </c>
      <c r="N979">
        <v>10398.192103019624</v>
      </c>
      <c r="O979">
        <v>358908.20712932775</v>
      </c>
      <c r="P979">
        <v>0</v>
      </c>
      <c r="Q979">
        <v>0</v>
      </c>
      <c r="R979">
        <v>0</v>
      </c>
      <c r="S979">
        <v>9401.6203463107286</v>
      </c>
      <c r="T979">
        <v>996.57175670893753</v>
      </c>
      <c r="U979">
        <v>16.752299999999998</v>
      </c>
      <c r="V979">
        <v>8143861.853846156</v>
      </c>
    </row>
    <row r="980" spans="1:22" x14ac:dyDescent="0.25">
      <c r="A980" t="s">
        <v>379</v>
      </c>
      <c r="B980" t="s">
        <v>5</v>
      </c>
      <c r="C980">
        <v>8.8667028095609182E-2</v>
      </c>
      <c r="D980">
        <v>1.1809999999999992E-2</v>
      </c>
      <c r="E980">
        <v>7.6857028095609181E-2</v>
      </c>
      <c r="F980">
        <v>3.1024257023902314E-2</v>
      </c>
      <c r="G980">
        <v>5.76427710717069E-2</v>
      </c>
      <c r="H980">
        <v>0.17500000000000002</v>
      </c>
      <c r="I980">
        <v>0.10599999999999994</v>
      </c>
      <c r="J980">
        <v>483525.32298576075</v>
      </c>
      <c r="K980">
        <v>840384.88987175084</v>
      </c>
      <c r="L980">
        <v>2275427.9408980496</v>
      </c>
      <c r="M980">
        <v>2275427.9408980482</v>
      </c>
      <c r="N980">
        <v>61431.682179301046</v>
      </c>
      <c r="O980">
        <v>1262478.5306782108</v>
      </c>
      <c r="P980">
        <v>22315.778138717971</v>
      </c>
      <c r="Q980">
        <v>2817.9354266400437</v>
      </c>
      <c r="R980">
        <v>2664.17363792795</v>
      </c>
      <c r="S980">
        <v>30410.302871623371</v>
      </c>
      <c r="T980">
        <v>3223.4921043920754</v>
      </c>
      <c r="U980">
        <v>56.597200000000008</v>
      </c>
      <c r="V980">
        <v>32920652.806600001</v>
      </c>
    </row>
    <row r="981" spans="1:22" x14ac:dyDescent="0.25">
      <c r="A981" t="s">
        <v>379</v>
      </c>
      <c r="B981" t="s">
        <v>6</v>
      </c>
      <c r="U981">
        <v>3.35</v>
      </c>
    </row>
    <row r="982" spans="1:22" x14ac:dyDescent="0.25">
      <c r="A982" t="s">
        <v>379</v>
      </c>
      <c r="B982" t="s">
        <v>7</v>
      </c>
      <c r="U982">
        <v>1.25</v>
      </c>
    </row>
    <row r="983" spans="1:22" x14ac:dyDescent="0.25">
      <c r="A983" t="s">
        <v>380</v>
      </c>
      <c r="B983" t="s">
        <v>1</v>
      </c>
      <c r="C983">
        <v>8.2356884748216036E-2</v>
      </c>
      <c r="D983">
        <v>1.1810000000000008E-2</v>
      </c>
      <c r="E983">
        <v>7.0546884748215896E-2</v>
      </c>
      <c r="F983">
        <v>2.9446721187053972E-2</v>
      </c>
      <c r="G983">
        <v>5.291016356116203E-2</v>
      </c>
      <c r="H983">
        <v>0.17499999999999935</v>
      </c>
      <c r="I983">
        <v>0.10600000000000051</v>
      </c>
      <c r="J983">
        <v>2624968.3135167202</v>
      </c>
      <c r="K983">
        <v>4224532.0618831916</v>
      </c>
      <c r="L983">
        <v>11376973.811722508</v>
      </c>
      <c r="M983">
        <v>11376973.811722517</v>
      </c>
      <c r="N983">
        <v>324155.59348176792</v>
      </c>
      <c r="O983">
        <v>6525344.7819181439</v>
      </c>
      <c r="P983">
        <v>125534.32756649892</v>
      </c>
      <c r="Q983">
        <v>15775.860717631138</v>
      </c>
      <c r="R983">
        <v>14978.879958117785</v>
      </c>
      <c r="S983">
        <v>151778.05175363109</v>
      </c>
      <c r="T983">
        <v>16088.473485884879</v>
      </c>
      <c r="U983">
        <v>304.8368000000001</v>
      </c>
      <c r="V983">
        <v>178927795.76528865</v>
      </c>
    </row>
    <row r="984" spans="1:22" x14ac:dyDescent="0.25">
      <c r="A984" t="s">
        <v>380</v>
      </c>
      <c r="B984" t="s">
        <v>2</v>
      </c>
      <c r="C984">
        <v>5.7801929141248175E-2</v>
      </c>
      <c r="D984">
        <v>1.1809999999999994E-2</v>
      </c>
      <c r="E984">
        <v>4.5991929141248174E-2</v>
      </c>
      <c r="F984">
        <v>2.3307982285312043E-2</v>
      </c>
      <c r="G984">
        <v>3.4493946855936132E-2</v>
      </c>
      <c r="H984">
        <v>0.17499999999999991</v>
      </c>
      <c r="I984">
        <v>0.10599999999999998</v>
      </c>
      <c r="J984">
        <v>210166.11798414786</v>
      </c>
      <c r="K984">
        <v>306282.28482976666</v>
      </c>
      <c r="L984">
        <v>513157.73656766285</v>
      </c>
      <c r="M984">
        <v>513157.73656766297</v>
      </c>
      <c r="N984">
        <v>101422.27948040934</v>
      </c>
      <c r="O984">
        <v>415026.1233335053</v>
      </c>
      <c r="P984">
        <v>75070.994050013673</v>
      </c>
      <c r="Q984">
        <v>9505.5922900351216</v>
      </c>
      <c r="R984">
        <v>8965.1181520451719</v>
      </c>
      <c r="S984">
        <v>7125.293841153124</v>
      </c>
      <c r="T984">
        <v>755.28114716223126</v>
      </c>
      <c r="U984">
        <v>19.730000000000004</v>
      </c>
      <c r="V984">
        <v>14271223.305769229</v>
      </c>
    </row>
    <row r="985" spans="1:22" x14ac:dyDescent="0.25">
      <c r="A985" t="s">
        <v>380</v>
      </c>
      <c r="B985" t="s">
        <v>3</v>
      </c>
      <c r="C985">
        <v>8.4089059981662828E-2</v>
      </c>
      <c r="D985">
        <v>1.1809999999999999E-2</v>
      </c>
      <c r="E985">
        <v>7.2279059981662827E-2</v>
      </c>
      <c r="F985">
        <v>2.987976499541569E-2</v>
      </c>
      <c r="G985">
        <v>5.4209294986247117E-2</v>
      </c>
      <c r="H985">
        <v>0.17500000000000004</v>
      </c>
      <c r="I985">
        <v>0.10600000000000001</v>
      </c>
      <c r="J985">
        <v>534525.59832767316</v>
      </c>
      <c r="K985">
        <v>872767.1001482812</v>
      </c>
      <c r="L985">
        <v>2390649.7948673689</v>
      </c>
      <c r="M985">
        <v>2390649.7948673689</v>
      </c>
      <c r="N985">
        <v>56912.87639436801</v>
      </c>
      <c r="O985">
        <v>1350379.8220815856</v>
      </c>
      <c r="P985">
        <v>17261.068766984525</v>
      </c>
      <c r="Q985">
        <v>2281.5367457630459</v>
      </c>
      <c r="R985">
        <v>2071.5161843512424</v>
      </c>
      <c r="S985">
        <v>31915.691408019884</v>
      </c>
      <c r="T985">
        <v>3383.0632892501062</v>
      </c>
      <c r="U985">
        <v>61.381699999999988</v>
      </c>
      <c r="V985">
        <v>36434070.634615384</v>
      </c>
    </row>
    <row r="986" spans="1:22" x14ac:dyDescent="0.25">
      <c r="A986" t="s">
        <v>380</v>
      </c>
      <c r="B986" t="s">
        <v>4</v>
      </c>
      <c r="C986">
        <v>7.8417663468590443E-2</v>
      </c>
      <c r="D986">
        <v>1.1809999999999994E-2</v>
      </c>
      <c r="E986">
        <v>6.6607663468590414E-2</v>
      </c>
      <c r="F986">
        <v>2.8461915867147601E-2</v>
      </c>
      <c r="G986">
        <v>4.9955747601442821E-2</v>
      </c>
      <c r="H986">
        <v>0.17499999999999996</v>
      </c>
      <c r="I986">
        <v>0.10599999999999998</v>
      </c>
      <c r="J986">
        <v>314260.26088356727</v>
      </c>
      <c r="K986">
        <v>461602.28354365856</v>
      </c>
      <c r="L986">
        <v>1300877.0741252452</v>
      </c>
      <c r="M986">
        <v>1300877.0741252457</v>
      </c>
      <c r="N986">
        <v>20982.444126432762</v>
      </c>
      <c r="O986">
        <v>754880.10030079319</v>
      </c>
      <c r="P986">
        <v>1470.7646010703575</v>
      </c>
      <c r="Q986">
        <v>176.4917521284429</v>
      </c>
      <c r="R986">
        <v>174.60917343907283</v>
      </c>
      <c r="S986">
        <v>17324.212115546758</v>
      </c>
      <c r="T986">
        <v>1836.3664842479557</v>
      </c>
      <c r="U986">
        <v>41.722299999999997</v>
      </c>
      <c r="V986">
        <v>21459023.692307696</v>
      </c>
    </row>
    <row r="987" spans="1:22" x14ac:dyDescent="0.25">
      <c r="A987" t="s">
        <v>380</v>
      </c>
      <c r="B987" t="s">
        <v>5</v>
      </c>
      <c r="C987">
        <v>8.7007229167456332E-2</v>
      </c>
      <c r="D987">
        <v>1.1810000000000013E-2</v>
      </c>
      <c r="E987">
        <v>7.5197229167456331E-2</v>
      </c>
      <c r="F987">
        <v>3.0609307291864098E-2</v>
      </c>
      <c r="G987">
        <v>5.6397921875592241E-2</v>
      </c>
      <c r="H987">
        <v>0.17500000000000024</v>
      </c>
      <c r="I987">
        <v>0.10599999999999996</v>
      </c>
      <c r="J987">
        <v>1424045.3883913993</v>
      </c>
      <c r="K987">
        <v>2405362.4864612971</v>
      </c>
      <c r="L987">
        <v>6667243.5715159457</v>
      </c>
      <c r="M987">
        <v>6667243.5715159513</v>
      </c>
      <c r="N987">
        <v>137210.97196698515</v>
      </c>
      <c r="O987">
        <v>3692196.9028857127</v>
      </c>
      <c r="P987">
        <v>31537.590935696364</v>
      </c>
      <c r="Q987">
        <v>3784.5109122835629</v>
      </c>
      <c r="R987">
        <v>3744.1427958858717</v>
      </c>
      <c r="S987">
        <v>88738.451467560488</v>
      </c>
      <c r="T987">
        <v>9406.2758555614109</v>
      </c>
      <c r="U987">
        <v>165.27580000000003</v>
      </c>
      <c r="V987">
        <v>97104144.729519278</v>
      </c>
    </row>
    <row r="988" spans="1:22" x14ac:dyDescent="0.25">
      <c r="A988" t="s">
        <v>380</v>
      </c>
      <c r="B988" t="s">
        <v>6</v>
      </c>
      <c r="C988">
        <v>6.8001861933500829E-2</v>
      </c>
      <c r="D988">
        <v>1.1809999999999994E-2</v>
      </c>
      <c r="E988">
        <v>5.6191861933500849E-2</v>
      </c>
      <c r="F988">
        <v>2.5857965483375212E-2</v>
      </c>
      <c r="G988">
        <v>4.2143896450125645E-2</v>
      </c>
      <c r="H988">
        <v>0.17499999999999991</v>
      </c>
      <c r="I988">
        <v>0.10600000000000002</v>
      </c>
      <c r="J988">
        <v>125738.06459866907</v>
      </c>
      <c r="K988">
        <v>155291.31850149689</v>
      </c>
      <c r="L988">
        <v>439245.50230131787</v>
      </c>
      <c r="M988">
        <v>439245.50230131787</v>
      </c>
      <c r="N988">
        <v>6657.1133007932804</v>
      </c>
      <c r="O988">
        <v>274372.26979937276</v>
      </c>
      <c r="P988">
        <v>193.90921273402154</v>
      </c>
      <c r="Q988">
        <v>27.729017420965079</v>
      </c>
      <c r="R988">
        <v>23.49365239642858</v>
      </c>
      <c r="S988">
        <v>5797.4515535639839</v>
      </c>
      <c r="T988">
        <v>614.52986467778226</v>
      </c>
      <c r="U988">
        <v>15.027000000000001</v>
      </c>
      <c r="V988">
        <v>8549717.6338461544</v>
      </c>
    </row>
    <row r="989" spans="1:22" x14ac:dyDescent="0.25">
      <c r="A989" t="s">
        <v>380</v>
      </c>
      <c r="B989" t="s">
        <v>7</v>
      </c>
      <c r="U989">
        <v>1.7</v>
      </c>
    </row>
    <row r="990" spans="1:22" x14ac:dyDescent="0.25">
      <c r="A990" t="s">
        <v>381</v>
      </c>
      <c r="B990" t="s">
        <v>1</v>
      </c>
      <c r="C990">
        <v>8.1338802177132824E-2</v>
      </c>
      <c r="D990">
        <v>1.1809999999999959E-2</v>
      </c>
      <c r="E990">
        <v>6.9528802177132851E-2</v>
      </c>
      <c r="F990">
        <v>2.9192200544283089E-2</v>
      </c>
      <c r="G990">
        <v>5.2146601632849447E-2</v>
      </c>
      <c r="H990">
        <v>0.17499999999999885</v>
      </c>
      <c r="I990">
        <v>0.10600000000000057</v>
      </c>
      <c r="J990">
        <v>4372020.7885742886</v>
      </c>
      <c r="K990">
        <v>7030950.0310462788</v>
      </c>
      <c r="L990">
        <v>18401399.917476095</v>
      </c>
      <c r="M990">
        <v>18401399.917476006</v>
      </c>
      <c r="N990">
        <v>672862.54391568899</v>
      </c>
      <c r="O990">
        <v>10730108.275704876</v>
      </c>
      <c r="P990">
        <v>322607.73431524984</v>
      </c>
      <c r="Q990">
        <v>39397.108960731202</v>
      </c>
      <c r="R990">
        <v>38372.513387253988</v>
      </c>
      <c r="S990">
        <v>246369.97039100379</v>
      </c>
      <c r="T990">
        <v>26115.216861446432</v>
      </c>
      <c r="U990">
        <v>496.44410000000045</v>
      </c>
      <c r="V990">
        <v>298248390.214131</v>
      </c>
    </row>
    <row r="991" spans="1:22" x14ac:dyDescent="0.25">
      <c r="A991" t="s">
        <v>381</v>
      </c>
      <c r="B991" t="s">
        <v>2</v>
      </c>
      <c r="C991">
        <v>5.9418982605852065E-2</v>
      </c>
      <c r="D991">
        <v>1.1809999999999989E-2</v>
      </c>
      <c r="E991">
        <v>4.7608982605852043E-2</v>
      </c>
      <c r="F991">
        <v>2.3712245651463022E-2</v>
      </c>
      <c r="G991">
        <v>3.5706736954389029E-2</v>
      </c>
      <c r="H991">
        <v>0.17499999999999993</v>
      </c>
      <c r="I991">
        <v>0.106</v>
      </c>
      <c r="J991">
        <v>299320.30287291051</v>
      </c>
      <c r="K991">
        <v>379513.2878487875</v>
      </c>
      <c r="L991">
        <v>759254.41482746764</v>
      </c>
      <c r="M991">
        <v>759254.41482746776</v>
      </c>
      <c r="N991">
        <v>94821.362179723568</v>
      </c>
      <c r="O991">
        <v>584012.22854197444</v>
      </c>
      <c r="P991">
        <v>67026.928326332258</v>
      </c>
      <c r="Q991">
        <v>8305.9617576207202</v>
      </c>
      <c r="R991">
        <v>7985.286348899016</v>
      </c>
      <c r="S991">
        <v>10400.710440209466</v>
      </c>
      <c r="T991">
        <v>1102.4753066622038</v>
      </c>
      <c r="U991">
        <v>30.56</v>
      </c>
      <c r="V991">
        <v>20403534.18538462</v>
      </c>
    </row>
    <row r="992" spans="1:22" x14ac:dyDescent="0.25">
      <c r="A992" t="s">
        <v>381</v>
      </c>
      <c r="B992" t="s">
        <v>3</v>
      </c>
      <c r="C992">
        <v>7.4768958997410956E-2</v>
      </c>
      <c r="D992">
        <v>1.1810000000000006E-2</v>
      </c>
      <c r="E992">
        <v>6.295895899741101E-2</v>
      </c>
      <c r="F992">
        <v>2.7549739749352733E-2</v>
      </c>
      <c r="G992">
        <v>4.7219219248058289E-2</v>
      </c>
      <c r="H992">
        <v>0.17500000000000027</v>
      </c>
      <c r="I992">
        <v>0.10599999999999996</v>
      </c>
      <c r="J992">
        <v>1005933.7364986461</v>
      </c>
      <c r="K992">
        <v>1426974.0628936777</v>
      </c>
      <c r="L992">
        <v>3924215.7425653702</v>
      </c>
      <c r="M992">
        <v>3924215.7425653683</v>
      </c>
      <c r="N992">
        <v>89176.611528915819</v>
      </c>
      <c r="O992">
        <v>2343731.1878634095</v>
      </c>
      <c r="P992">
        <v>25164.423628615801</v>
      </c>
      <c r="Q992">
        <v>3032.1128623024715</v>
      </c>
      <c r="R992">
        <v>2988.8328680373356</v>
      </c>
      <c r="S992">
        <v>52433.311184412414</v>
      </c>
      <c r="T992">
        <v>5557.930985547714</v>
      </c>
      <c r="U992">
        <v>114.83199999999997</v>
      </c>
      <c r="V992">
        <v>68631935.552169234</v>
      </c>
    </row>
    <row r="993" spans="1:22" x14ac:dyDescent="0.25">
      <c r="A993" t="s">
        <v>381</v>
      </c>
      <c r="B993" t="s">
        <v>4</v>
      </c>
      <c r="C993">
        <v>9.1885315281713356E-2</v>
      </c>
      <c r="D993">
        <v>1.1809999999999994E-2</v>
      </c>
      <c r="E993">
        <v>8.0075315281713341E-2</v>
      </c>
      <c r="F993">
        <v>3.1828828820428333E-2</v>
      </c>
      <c r="G993">
        <v>6.0056486461284989E-2</v>
      </c>
      <c r="H993">
        <v>0.17500000000000016</v>
      </c>
      <c r="I993">
        <v>0.10599999999999997</v>
      </c>
      <c r="J993">
        <v>491477.88668694487</v>
      </c>
      <c r="K993">
        <v>880964.15521196986</v>
      </c>
      <c r="L993">
        <v>2457232.9009850663</v>
      </c>
      <c r="M993">
        <v>2457232.9009850663</v>
      </c>
      <c r="N993">
        <v>46414.891162710264</v>
      </c>
      <c r="O993">
        <v>1326027.1507362046</v>
      </c>
      <c r="P993">
        <v>8201.9622952442642</v>
      </c>
      <c r="Q993">
        <v>984.23547542931169</v>
      </c>
      <c r="R993">
        <v>973.73696369139918</v>
      </c>
      <c r="S993">
        <v>32780.249935213418</v>
      </c>
      <c r="T993">
        <v>3474.7064931326231</v>
      </c>
      <c r="U993">
        <v>64.738799999999998</v>
      </c>
      <c r="V993">
        <v>33548330.866730776</v>
      </c>
    </row>
    <row r="994" spans="1:22" x14ac:dyDescent="0.25">
      <c r="A994" t="s">
        <v>381</v>
      </c>
      <c r="B994" t="s">
        <v>5</v>
      </c>
      <c r="C994">
        <v>9.1065664645681499E-2</v>
      </c>
      <c r="D994">
        <v>1.1810000000000006E-2</v>
      </c>
      <c r="E994">
        <v>7.9255664645681359E-2</v>
      </c>
      <c r="F994">
        <v>3.162391616142031E-2</v>
      </c>
      <c r="G994">
        <v>5.944174848426103E-2</v>
      </c>
      <c r="H994">
        <v>0.17499999999999991</v>
      </c>
      <c r="I994">
        <v>0.10600000000000016</v>
      </c>
      <c r="J994">
        <v>1873553.7758060221</v>
      </c>
      <c r="K994">
        <v>3498533.5809888663</v>
      </c>
      <c r="L994">
        <v>8990752.1811428256</v>
      </c>
      <c r="M994">
        <v>8990752.1811428294</v>
      </c>
      <c r="N994">
        <v>376212.14045593981</v>
      </c>
      <c r="O994">
        <v>4995875.2163389474</v>
      </c>
      <c r="P994">
        <v>195924.08783027905</v>
      </c>
      <c r="Q994">
        <v>23919.958997205315</v>
      </c>
      <c r="R994">
        <v>23303.468963713342</v>
      </c>
      <c r="S994">
        <v>120311.59553774445</v>
      </c>
      <c r="T994">
        <v>12753.029127000906</v>
      </c>
      <c r="U994">
        <v>208.43500000000012</v>
      </c>
      <c r="V994">
        <v>127751412.94846912</v>
      </c>
    </row>
    <row r="995" spans="1:22" x14ac:dyDescent="0.25">
      <c r="A995" t="s">
        <v>381</v>
      </c>
      <c r="B995" t="s">
        <v>6</v>
      </c>
      <c r="C995">
        <v>5.7091959525944418E-2</v>
      </c>
      <c r="D995">
        <v>1.1809999999999999E-2</v>
      </c>
      <c r="E995">
        <v>4.528195952594441E-2</v>
      </c>
      <c r="F995">
        <v>2.3130489881486107E-2</v>
      </c>
      <c r="G995">
        <v>3.3961469644458307E-2</v>
      </c>
      <c r="H995">
        <v>0.17499999999999993</v>
      </c>
      <c r="I995">
        <v>0.10599999999999996</v>
      </c>
      <c r="J995">
        <v>196947.32894710777</v>
      </c>
      <c r="K995">
        <v>191929.44741935577</v>
      </c>
      <c r="L995">
        <v>543778.09625206562</v>
      </c>
      <c r="M995">
        <v>543778.09625206573</v>
      </c>
      <c r="N995">
        <v>8002.5615015003714</v>
      </c>
      <c r="O995">
        <v>380874.21486496314</v>
      </c>
      <c r="P995">
        <v>0</v>
      </c>
      <c r="Q995">
        <v>0</v>
      </c>
      <c r="R995">
        <v>0</v>
      </c>
      <c r="S995">
        <v>7235.5890610311835</v>
      </c>
      <c r="T995">
        <v>766.9724404693053</v>
      </c>
      <c r="U995">
        <v>23.268800000000006</v>
      </c>
      <c r="V995">
        <v>13450739.334838461</v>
      </c>
    </row>
    <row r="996" spans="1:22" x14ac:dyDescent="0.25">
      <c r="A996" t="s">
        <v>381</v>
      </c>
      <c r="B996" t="s">
        <v>7</v>
      </c>
      <c r="C996">
        <v>6.8123256698551668E-2</v>
      </c>
      <c r="D996">
        <v>1.1809999999999991E-2</v>
      </c>
      <c r="E996">
        <v>5.6313256698551625E-2</v>
      </c>
      <c r="F996">
        <v>2.5888314174637911E-2</v>
      </c>
      <c r="G996">
        <v>4.2234942523913736E-2</v>
      </c>
      <c r="H996">
        <v>0.17500000000000007</v>
      </c>
      <c r="I996">
        <v>0.10599999999999996</v>
      </c>
      <c r="J996">
        <v>504787.75776266138</v>
      </c>
      <c r="K996">
        <v>653035.49668361759</v>
      </c>
      <c r="L996">
        <v>1726166.5817032871</v>
      </c>
      <c r="M996">
        <v>1726166.581703288</v>
      </c>
      <c r="N996">
        <v>58234.97708689142</v>
      </c>
      <c r="O996">
        <v>1099588.2773593874</v>
      </c>
      <c r="P996">
        <v>26290.332234778303</v>
      </c>
      <c r="Q996">
        <v>3154.8398681733961</v>
      </c>
      <c r="R996">
        <v>3121.1882429128809</v>
      </c>
      <c r="S996">
        <v>23208.514232392965</v>
      </c>
      <c r="T996">
        <v>2460.1025086336554</v>
      </c>
      <c r="U996">
        <v>54.609499999999997</v>
      </c>
      <c r="V996">
        <v>34462437.326538466</v>
      </c>
    </row>
    <row r="997" spans="1:22" x14ac:dyDescent="0.25">
      <c r="A997" t="s">
        <v>382</v>
      </c>
      <c r="B997" t="s">
        <v>1</v>
      </c>
      <c r="C997">
        <v>6.3694423576632048E-2</v>
      </c>
      <c r="D997">
        <v>1.1810000000000025E-2</v>
      </c>
      <c r="E997">
        <v>5.1884423576631915E-2</v>
      </c>
      <c r="F997">
        <v>2.4781105894158023E-2</v>
      </c>
      <c r="G997">
        <v>3.8913317682473955E-2</v>
      </c>
      <c r="H997">
        <v>0.17499999999999946</v>
      </c>
      <c r="I997">
        <v>0.10600000000000055</v>
      </c>
      <c r="J997">
        <v>2373135.5702264719</v>
      </c>
      <c r="K997">
        <v>2804416.3749012491</v>
      </c>
      <c r="L997">
        <v>7444499.9188795611</v>
      </c>
      <c r="M997">
        <v>7444499.9188795621</v>
      </c>
      <c r="N997">
        <v>242187.30145604163</v>
      </c>
      <c r="O997">
        <v>4935364.6436716765</v>
      </c>
      <c r="P997">
        <v>106310.76203712274</v>
      </c>
      <c r="Q997">
        <v>13026.844098471569</v>
      </c>
      <c r="R997">
        <v>12649.786250372996</v>
      </c>
      <c r="S997">
        <v>99638.254132079048</v>
      </c>
      <c r="T997">
        <v>10561.654938000394</v>
      </c>
      <c r="U997">
        <v>269.75219999999996</v>
      </c>
      <c r="V997">
        <v>161790572.43327695</v>
      </c>
    </row>
    <row r="998" spans="1:22" x14ac:dyDescent="0.25">
      <c r="A998" t="s">
        <v>382</v>
      </c>
      <c r="B998" t="s">
        <v>2</v>
      </c>
      <c r="C998">
        <v>5.0423082882903654E-2</v>
      </c>
      <c r="D998">
        <v>1.1809999999999992E-2</v>
      </c>
      <c r="E998">
        <v>3.8613082882903618E-2</v>
      </c>
      <c r="F998">
        <v>2.1463270720725906E-2</v>
      </c>
      <c r="G998">
        <v>2.8959812162177731E-2</v>
      </c>
      <c r="H998">
        <v>0.17499999999999991</v>
      </c>
      <c r="I998">
        <v>0.10599999999999996</v>
      </c>
      <c r="J998">
        <v>282846.45672060247</v>
      </c>
      <c r="K998">
        <v>313291.17715327168</v>
      </c>
      <c r="L998">
        <v>580681.62345914671</v>
      </c>
      <c r="M998">
        <v>580681.62345914682</v>
      </c>
      <c r="N998">
        <v>89797.977000167186</v>
      </c>
      <c r="O998">
        <v>506339.65687370702</v>
      </c>
      <c r="P998">
        <v>65094.613844559317</v>
      </c>
      <c r="Q998">
        <v>8047.6112555402387</v>
      </c>
      <c r="R998">
        <v>7753.0758606105528</v>
      </c>
      <c r="S998">
        <v>8049.435840377032</v>
      </c>
      <c r="T998">
        <v>853.24019907996512</v>
      </c>
      <c r="U998">
        <v>25.096700000000002</v>
      </c>
      <c r="V998">
        <v>19261114.398269232</v>
      </c>
    </row>
    <row r="999" spans="1:22" x14ac:dyDescent="0.25">
      <c r="A999" t="s">
        <v>382</v>
      </c>
      <c r="B999" t="s">
        <v>3</v>
      </c>
      <c r="C999">
        <v>5.8030456295434622E-2</v>
      </c>
      <c r="D999">
        <v>1.1809999999999996E-2</v>
      </c>
      <c r="E999">
        <v>4.6220456295434607E-2</v>
      </c>
      <c r="F999">
        <v>2.3365114073858634E-2</v>
      </c>
      <c r="G999">
        <v>3.466534222157594E-2</v>
      </c>
      <c r="H999">
        <v>0.1750000000000001</v>
      </c>
      <c r="I999">
        <v>0.10599999999999996</v>
      </c>
      <c r="J999">
        <v>561973.05354377872</v>
      </c>
      <c r="K999">
        <v>588908.8359069291</v>
      </c>
      <c r="L999">
        <v>1597538.7623491264</v>
      </c>
      <c r="M999">
        <v>1597538.7623491257</v>
      </c>
      <c r="N999">
        <v>42296.93634291552</v>
      </c>
      <c r="O999">
        <v>1108584.9531077927</v>
      </c>
      <c r="P999">
        <v>15022.645402735468</v>
      </c>
      <c r="Q999">
        <v>1836.0125081519759</v>
      </c>
      <c r="R999">
        <v>1787.017738554069</v>
      </c>
      <c r="S999">
        <v>21384.503339488128</v>
      </c>
      <c r="T999">
        <v>2266.7573539857417</v>
      </c>
      <c r="U999">
        <v>63.729300000000002</v>
      </c>
      <c r="V999">
        <v>38309848.494615376</v>
      </c>
    </row>
    <row r="1000" spans="1:22" x14ac:dyDescent="0.25">
      <c r="A1000" t="s">
        <v>382</v>
      </c>
      <c r="B1000" t="s">
        <v>4</v>
      </c>
      <c r="C1000">
        <v>6.8891557445988183E-2</v>
      </c>
      <c r="D1000">
        <v>1.1809999999999996E-2</v>
      </c>
      <c r="E1000">
        <v>5.7081557445988189E-2</v>
      </c>
      <c r="F1000">
        <v>2.6080389361497067E-2</v>
      </c>
      <c r="G1000">
        <v>4.2811168084491161E-2</v>
      </c>
      <c r="H1000">
        <v>0.17500000000000002</v>
      </c>
      <c r="I1000">
        <v>0.106</v>
      </c>
      <c r="J1000">
        <v>370511.77624745871</v>
      </c>
      <c r="K1000">
        <v>478533.03944632033</v>
      </c>
      <c r="L1000">
        <v>1320336.6198551413</v>
      </c>
      <c r="M1000">
        <v>1320336.6198551408</v>
      </c>
      <c r="N1000">
        <v>28815.624620955437</v>
      </c>
      <c r="O1000">
        <v>820229.1910728236</v>
      </c>
      <c r="P1000">
        <v>7477.5570429664276</v>
      </c>
      <c r="Q1000">
        <v>897.30684515597136</v>
      </c>
      <c r="R1000">
        <v>887.73557214097423</v>
      </c>
      <c r="S1000">
        <v>17679.04625740656</v>
      </c>
      <c r="T1000">
        <v>1873.9789032850961</v>
      </c>
      <c r="U1000">
        <v>50.224999999999994</v>
      </c>
      <c r="V1000">
        <v>25305328.151346147</v>
      </c>
    </row>
    <row r="1001" spans="1:22" x14ac:dyDescent="0.25">
      <c r="A1001" t="s">
        <v>382</v>
      </c>
      <c r="B1001" t="s">
        <v>5</v>
      </c>
      <c r="C1001">
        <v>7.0681253851232917E-2</v>
      </c>
      <c r="D1001">
        <v>1.1810000000000001E-2</v>
      </c>
      <c r="E1001">
        <v>5.8871253851232881E-2</v>
      </c>
      <c r="F1001">
        <v>2.6527813462808247E-2</v>
      </c>
      <c r="G1001">
        <v>4.415344038842467E-2</v>
      </c>
      <c r="H1001">
        <v>0.17500000000000024</v>
      </c>
      <c r="I1001">
        <v>0.10599999999999994</v>
      </c>
      <c r="J1001">
        <v>925177.0616708739</v>
      </c>
      <c r="K1001">
        <v>1223439.8580425954</v>
      </c>
      <c r="L1001">
        <v>3387598.3429658059</v>
      </c>
      <c r="M1001">
        <v>3387598.3429658082</v>
      </c>
      <c r="N1001">
        <v>70680.307790494524</v>
      </c>
      <c r="O1001">
        <v>2077936.6119229756</v>
      </c>
      <c r="P1001">
        <v>16785.454394675497</v>
      </c>
      <c r="Q1001">
        <v>2014.2545273610594</v>
      </c>
      <c r="R1001">
        <v>1992.7691457358749</v>
      </c>
      <c r="S1001">
        <v>45106.536819821944</v>
      </c>
      <c r="T1001">
        <v>4781.2929029011248</v>
      </c>
      <c r="U1001">
        <v>105.9345</v>
      </c>
      <c r="V1001">
        <v>63069249.305392303</v>
      </c>
    </row>
    <row r="1002" spans="1:22" x14ac:dyDescent="0.25">
      <c r="A1002" t="s">
        <v>382</v>
      </c>
      <c r="B1002" t="s">
        <v>6</v>
      </c>
      <c r="C1002">
        <v>4.7166304173112558E-2</v>
      </c>
      <c r="D1002">
        <v>1.1809999999999999E-2</v>
      </c>
      <c r="E1002">
        <v>3.5356304173112557E-2</v>
      </c>
      <c r="F1002">
        <v>2.0649076043278144E-2</v>
      </c>
      <c r="G1002">
        <v>2.6517228129834428E-2</v>
      </c>
      <c r="H1002">
        <v>0.17500000000000007</v>
      </c>
      <c r="I1002">
        <v>0.10600000000000004</v>
      </c>
      <c r="J1002">
        <v>155861.55815102023</v>
      </c>
      <c r="K1002">
        <v>118898.90940917222</v>
      </c>
      <c r="L1002">
        <v>336608.92104252736</v>
      </c>
      <c r="M1002">
        <v>336608.92104252742</v>
      </c>
      <c r="N1002">
        <v>5021.9517962473328</v>
      </c>
      <c r="O1002">
        <v>269738.51576394512</v>
      </c>
      <c r="P1002">
        <v>80.799143003286289</v>
      </c>
      <c r="Q1002">
        <v>9.6958971603943542</v>
      </c>
      <c r="R1002">
        <v>9.5924742573501476</v>
      </c>
      <c r="S1002">
        <v>4450.1485369134634</v>
      </c>
      <c r="T1002">
        <v>471.71574491282695</v>
      </c>
      <c r="U1002">
        <v>16.016699999999997</v>
      </c>
      <c r="V1002">
        <v>10608466.017499998</v>
      </c>
    </row>
    <row r="1003" spans="1:22" x14ac:dyDescent="0.25">
      <c r="A1003" t="s">
        <v>382</v>
      </c>
      <c r="B1003" t="s">
        <v>7</v>
      </c>
      <c r="U1003">
        <v>8.75</v>
      </c>
    </row>
    <row r="1004" spans="1:22" x14ac:dyDescent="0.25">
      <c r="A1004" t="s">
        <v>383</v>
      </c>
      <c r="B1004" t="s">
        <v>1</v>
      </c>
      <c r="C1004">
        <v>8.8603185932465481E-2</v>
      </c>
      <c r="D1004">
        <v>1.1809999999999951E-2</v>
      </c>
      <c r="E1004">
        <v>7.6793185932465619E-2</v>
      </c>
      <c r="F1004">
        <v>3.1008296483116374E-2</v>
      </c>
      <c r="G1004">
        <v>5.759488944934904E-2</v>
      </c>
      <c r="H1004">
        <v>0.17499999999999893</v>
      </c>
      <c r="I1004">
        <v>0.10600000000000054</v>
      </c>
      <c r="J1004">
        <v>5110691.368438012</v>
      </c>
      <c r="K1004">
        <v>8949085.1700694859</v>
      </c>
      <c r="L1004">
        <v>23967501.613624923</v>
      </c>
      <c r="M1004">
        <v>23967501.613624852</v>
      </c>
      <c r="N1004">
        <v>719938.47414587438</v>
      </c>
      <c r="O1004">
        <v>13339838.064361617</v>
      </c>
      <c r="P1004">
        <v>293804.7051418933</v>
      </c>
      <c r="Q1004">
        <v>36795.570885627021</v>
      </c>
      <c r="R1004">
        <v>35043.62925891715</v>
      </c>
      <c r="S1004">
        <v>320338.66985483485</v>
      </c>
      <c r="T1004">
        <v>33955.899004612496</v>
      </c>
      <c r="U1004">
        <v>580.9838000000002</v>
      </c>
      <c r="V1004">
        <v>348477775.98450011</v>
      </c>
    </row>
    <row r="1005" spans="1:22" x14ac:dyDescent="0.25">
      <c r="A1005" t="s">
        <v>383</v>
      </c>
      <c r="B1005" t="s">
        <v>2</v>
      </c>
      <c r="C1005">
        <v>7.6933265144207397E-2</v>
      </c>
      <c r="D1005">
        <v>1.1809999999999992E-2</v>
      </c>
      <c r="E1005">
        <v>6.5123265144207423E-2</v>
      </c>
      <c r="F1005">
        <v>2.8090816286051846E-2</v>
      </c>
      <c r="G1005">
        <v>4.8842448858155557E-2</v>
      </c>
      <c r="H1005">
        <v>0.17499999999999993</v>
      </c>
      <c r="I1005">
        <v>0.10599999999999997</v>
      </c>
      <c r="J1005">
        <v>308755.83265922836</v>
      </c>
      <c r="K1005">
        <v>533666.2271979861</v>
      </c>
      <c r="L1005">
        <v>1117223.9065547434</v>
      </c>
      <c r="M1005">
        <v>1117223.9065547436</v>
      </c>
      <c r="N1005">
        <v>120943.69375980389</v>
      </c>
      <c r="O1005">
        <v>721478.36609741068</v>
      </c>
      <c r="P1005">
        <v>83281.839751678679</v>
      </c>
      <c r="Q1005">
        <v>10942.365414191399</v>
      </c>
      <c r="R1005">
        <v>9987.765747582227</v>
      </c>
      <c r="S1005">
        <v>15128.140005742827</v>
      </c>
      <c r="T1005">
        <v>1603.5828406087398</v>
      </c>
      <c r="U1005">
        <v>30.55</v>
      </c>
      <c r="V1005">
        <v>20998266.653846152</v>
      </c>
    </row>
    <row r="1006" spans="1:22" x14ac:dyDescent="0.25">
      <c r="A1006" t="s">
        <v>383</v>
      </c>
      <c r="B1006" t="s">
        <v>3</v>
      </c>
      <c r="C1006">
        <v>8.6132439195333935E-2</v>
      </c>
      <c r="D1006">
        <v>1.1810000000000013E-2</v>
      </c>
      <c r="E1006">
        <v>7.4322439195334045E-2</v>
      </c>
      <c r="F1006">
        <v>3.039060979883355E-2</v>
      </c>
      <c r="G1006">
        <v>5.574182939650061E-2</v>
      </c>
      <c r="H1006">
        <v>0.17500000000000035</v>
      </c>
      <c r="I1006">
        <v>0.10600000000000007</v>
      </c>
      <c r="J1006">
        <v>1331111.5074449044</v>
      </c>
      <c r="K1006">
        <v>2242293.7700095517</v>
      </c>
      <c r="L1006">
        <v>6112431.3832300734</v>
      </c>
      <c r="M1006">
        <v>6112431.3832300715</v>
      </c>
      <c r="N1006">
        <v>153612.48169964785</v>
      </c>
      <c r="O1006">
        <v>3419792.7957548099</v>
      </c>
      <c r="P1006">
        <v>50614.400953853932</v>
      </c>
      <c r="Q1006">
        <v>6345.1612608862897</v>
      </c>
      <c r="R1006">
        <v>6037.713594762462</v>
      </c>
      <c r="S1006">
        <v>81930.5659042896</v>
      </c>
      <c r="T1006">
        <v>8684.6399858547029</v>
      </c>
      <c r="U1006">
        <v>152.03339999999994</v>
      </c>
      <c r="V1006">
        <v>90861668.591461539</v>
      </c>
    </row>
    <row r="1007" spans="1:22" x14ac:dyDescent="0.25">
      <c r="A1007" t="s">
        <v>383</v>
      </c>
      <c r="B1007" t="s">
        <v>4</v>
      </c>
      <c r="C1007">
        <v>9.127249691299287E-2</v>
      </c>
      <c r="D1007">
        <v>1.1809999999999998E-2</v>
      </c>
      <c r="E1007">
        <v>7.946249691299298E-2</v>
      </c>
      <c r="F1007">
        <v>3.1675624228248218E-2</v>
      </c>
      <c r="G1007">
        <v>5.9596872684744652E-2</v>
      </c>
      <c r="H1007">
        <v>0.17500000000000024</v>
      </c>
      <c r="I1007">
        <v>0.10599999999999998</v>
      </c>
      <c r="J1007">
        <v>573108.25544906617</v>
      </c>
      <c r="K1007">
        <v>1011093.4367013155</v>
      </c>
      <c r="L1007">
        <v>2836731.2727950099</v>
      </c>
      <c r="M1007">
        <v>2836731.2727950108</v>
      </c>
      <c r="N1007">
        <v>49137.259327234467</v>
      </c>
      <c r="O1007">
        <v>1535064.4328231476</v>
      </c>
      <c r="P1007">
        <v>5895.0059111236387</v>
      </c>
      <c r="Q1007">
        <v>707.40070933483662</v>
      </c>
      <c r="R1007">
        <v>699.85510176859839</v>
      </c>
      <c r="S1007">
        <v>37825.495122067608</v>
      </c>
      <c r="T1007">
        <v>4009.5024829391664</v>
      </c>
      <c r="U1007">
        <v>76.166199999999989</v>
      </c>
      <c r="V1007">
        <v>39131968.546153866</v>
      </c>
    </row>
    <row r="1008" spans="1:22" x14ac:dyDescent="0.25">
      <c r="A1008" t="s">
        <v>383</v>
      </c>
      <c r="B1008" t="s">
        <v>5</v>
      </c>
      <c r="C1008">
        <v>9.6990658599199642E-2</v>
      </c>
      <c r="D1008">
        <v>1.1810000000000022E-2</v>
      </c>
      <c r="E1008">
        <v>8.5180658599199502E-2</v>
      </c>
      <c r="F1008">
        <v>3.3105164649799915E-2</v>
      </c>
      <c r="G1008">
        <v>6.3885493949399699E-2</v>
      </c>
      <c r="H1008">
        <v>0.17499999999999991</v>
      </c>
      <c r="I1008">
        <v>0.1060000000000004</v>
      </c>
      <c r="J1008">
        <v>1858938.0748920555</v>
      </c>
      <c r="K1008">
        <v>3604431.6978761693</v>
      </c>
      <c r="L1008">
        <v>9650320.7189585343</v>
      </c>
      <c r="M1008">
        <v>9650320.7189585418</v>
      </c>
      <c r="N1008">
        <v>290743.59366749506</v>
      </c>
      <c r="O1008">
        <v>5172626.1791007323</v>
      </c>
      <c r="P1008">
        <v>119364.94535812616</v>
      </c>
      <c r="Q1008">
        <v>14642.82192116117</v>
      </c>
      <c r="R1008">
        <v>14204.823331604455</v>
      </c>
      <c r="S1008">
        <v>128870.70800777683</v>
      </c>
      <c r="T1008">
        <v>13660.295048824324</v>
      </c>
      <c r="U1008">
        <v>207.22549999999993</v>
      </c>
      <c r="V1008">
        <v>126652756.0757308</v>
      </c>
    </row>
    <row r="1009" spans="1:22" x14ac:dyDescent="0.25">
      <c r="A1009" t="s">
        <v>383</v>
      </c>
      <c r="B1009" t="s">
        <v>6</v>
      </c>
      <c r="C1009">
        <v>5.1814212770415799E-2</v>
      </c>
      <c r="D1009">
        <v>1.1809999999999994E-2</v>
      </c>
      <c r="E1009">
        <v>4.000421277041577E-2</v>
      </c>
      <c r="F1009">
        <v>2.1811053192603947E-2</v>
      </c>
      <c r="G1009">
        <v>3.0003159577811852E-2</v>
      </c>
      <c r="H1009">
        <v>0.17499999999999993</v>
      </c>
      <c r="I1009">
        <v>0.10599999999999997</v>
      </c>
      <c r="J1009">
        <v>291837.19457231369</v>
      </c>
      <c r="K1009">
        <v>261550.91412955587</v>
      </c>
      <c r="L1009">
        <v>729304.49771875376</v>
      </c>
      <c r="M1009">
        <v>729304.49771875329</v>
      </c>
      <c r="N1009">
        <v>13837.061167478445</v>
      </c>
      <c r="O1009">
        <v>539551.04753439105</v>
      </c>
      <c r="P1009">
        <v>2544.7318661444942</v>
      </c>
      <c r="Q1009">
        <v>305.36782393733932</v>
      </c>
      <c r="R1009">
        <v>302.11056714867436</v>
      </c>
      <c r="S1009">
        <v>9660.8055246365184</v>
      </c>
      <c r="T1009">
        <v>1024.0453856114709</v>
      </c>
      <c r="U1009">
        <v>34.160799999999995</v>
      </c>
      <c r="V1009">
        <v>19870476.439230774</v>
      </c>
    </row>
    <row r="1010" spans="1:22" x14ac:dyDescent="0.25">
      <c r="A1010" t="s">
        <v>383</v>
      </c>
      <c r="B1010" t="s">
        <v>7</v>
      </c>
      <c r="C1010">
        <v>8.9190503232667737E-2</v>
      </c>
      <c r="D1010">
        <v>1.1809999999999998E-2</v>
      </c>
      <c r="E1010">
        <v>7.7380503232667805E-2</v>
      </c>
      <c r="F1010">
        <v>3.1155125808166921E-2</v>
      </c>
      <c r="G1010">
        <v>5.8035377424500774E-2</v>
      </c>
      <c r="H1010">
        <v>0.17500000000000029</v>
      </c>
      <c r="I1010">
        <v>0.10600000000000001</v>
      </c>
      <c r="J1010">
        <v>746940.50342044677</v>
      </c>
      <c r="K1010">
        <v>1296049.1241548937</v>
      </c>
      <c r="L1010">
        <v>3521489.8343677674</v>
      </c>
      <c r="M1010">
        <v>3521489.8343677698</v>
      </c>
      <c r="N1010">
        <v>91664.384524228284</v>
      </c>
      <c r="O1010">
        <v>1951325.2430511129</v>
      </c>
      <c r="P1010">
        <v>32103.781300966446</v>
      </c>
      <c r="Q1010">
        <v>3852.4537561159732</v>
      </c>
      <c r="R1010">
        <v>3811.3609160507367</v>
      </c>
      <c r="S1010">
        <v>46922.955290321544</v>
      </c>
      <c r="T1010">
        <v>4973.8332607740831</v>
      </c>
      <c r="U1010">
        <v>80.847899999999981</v>
      </c>
      <c r="V1010">
        <v>50962639.678076938</v>
      </c>
    </row>
    <row r="1011" spans="1:22" x14ac:dyDescent="0.25">
      <c r="A1011" t="s">
        <v>384</v>
      </c>
      <c r="B1011" t="s">
        <v>1</v>
      </c>
      <c r="C1011">
        <v>7.9271742018175204E-2</v>
      </c>
      <c r="D1011">
        <v>1.1809999999999918E-2</v>
      </c>
      <c r="E1011">
        <v>6.7461742018175674E-2</v>
      </c>
      <c r="F1011">
        <v>2.8675435504543864E-2</v>
      </c>
      <c r="G1011">
        <v>5.0596306513631742E-2</v>
      </c>
      <c r="H1011">
        <v>0.17499999999999868</v>
      </c>
      <c r="I1011">
        <v>0.10600000000000055</v>
      </c>
      <c r="J1011">
        <v>4609580.3939473853</v>
      </c>
      <c r="K1011">
        <v>7270276.7167500472</v>
      </c>
      <c r="L1011">
        <v>18517176.1131154</v>
      </c>
      <c r="M1011">
        <v>18517176.113115419</v>
      </c>
      <c r="N1011">
        <v>823413.50928369537</v>
      </c>
      <c r="O1011">
        <v>11056443.601413744</v>
      </c>
      <c r="P1011">
        <v>442693.41997256147</v>
      </c>
      <c r="Q1011">
        <v>54559.237576415391</v>
      </c>
      <c r="R1011">
        <v>52708.781700191546</v>
      </c>
      <c r="S1011">
        <v>247244.18628798629</v>
      </c>
      <c r="T1011">
        <v>26207.883746526597</v>
      </c>
      <c r="U1011">
        <v>512.25640000000021</v>
      </c>
      <c r="V1011">
        <v>314087755.62514794</v>
      </c>
    </row>
    <row r="1012" spans="1:22" x14ac:dyDescent="0.25">
      <c r="A1012" t="s">
        <v>384</v>
      </c>
      <c r="B1012" t="s">
        <v>2</v>
      </c>
      <c r="C1012">
        <v>5.1896431558204267E-2</v>
      </c>
      <c r="D1012">
        <v>1.1809999999999994E-2</v>
      </c>
      <c r="E1012">
        <v>4.0086431558204252E-2</v>
      </c>
      <c r="F1012">
        <v>2.1831607889551071E-2</v>
      </c>
      <c r="G1012">
        <v>3.0064823668653196E-2</v>
      </c>
      <c r="H1012">
        <v>0.17500000000000002</v>
      </c>
      <c r="I1012">
        <v>0.106</v>
      </c>
      <c r="J1012">
        <v>298261.33459590736</v>
      </c>
      <c r="K1012">
        <v>307091.34159798629</v>
      </c>
      <c r="L1012">
        <v>649584.22973731079</v>
      </c>
      <c r="M1012">
        <v>649584.22973731055</v>
      </c>
      <c r="N1012">
        <v>67922.448764162138</v>
      </c>
      <c r="O1012">
        <v>537430.22742973152</v>
      </c>
      <c r="P1012">
        <v>46975.049442033938</v>
      </c>
      <c r="Q1012">
        <v>5669.2897177953018</v>
      </c>
      <c r="R1012">
        <v>5580.2999509418987</v>
      </c>
      <c r="S1012">
        <v>8768.3631585811909</v>
      </c>
      <c r="T1012">
        <v>929.44649480960641</v>
      </c>
      <c r="U1012">
        <v>29.54</v>
      </c>
      <c r="V1012">
        <v>20274951.053846154</v>
      </c>
    </row>
    <row r="1013" spans="1:22" x14ac:dyDescent="0.25">
      <c r="A1013" t="s">
        <v>384</v>
      </c>
      <c r="B1013" t="s">
        <v>3</v>
      </c>
      <c r="C1013">
        <v>7.1882439141386908E-2</v>
      </c>
      <c r="D1013">
        <v>1.1810000000000006E-2</v>
      </c>
      <c r="E1013">
        <v>6.0072439141386963E-2</v>
      </c>
      <c r="F1013">
        <v>2.6828109785346731E-2</v>
      </c>
      <c r="G1013">
        <v>4.5054329356040229E-2</v>
      </c>
      <c r="H1013">
        <v>0.17500000000000024</v>
      </c>
      <c r="I1013">
        <v>0.10599999999999996</v>
      </c>
      <c r="J1013">
        <v>928398.07606110303</v>
      </c>
      <c r="K1013">
        <v>1252856.6066988609</v>
      </c>
      <c r="L1013">
        <v>3403651.1374455043</v>
      </c>
      <c r="M1013">
        <v>3403651.1374455052</v>
      </c>
      <c r="N1013">
        <v>88729.670662770048</v>
      </c>
      <c r="O1013">
        <v>2092525.0120971948</v>
      </c>
      <c r="P1013">
        <v>30871.35428158502</v>
      </c>
      <c r="Q1013">
        <v>3857.7364531959838</v>
      </c>
      <c r="R1013">
        <v>3681.283617886786</v>
      </c>
      <c r="S1013">
        <v>45496.651274956588</v>
      </c>
      <c r="T1013">
        <v>4822.6450351453959</v>
      </c>
      <c r="U1013">
        <v>105.29430000000001</v>
      </c>
      <c r="V1013">
        <v>63341069.201346129</v>
      </c>
    </row>
    <row r="1014" spans="1:22" x14ac:dyDescent="0.25">
      <c r="A1014" t="s">
        <v>384</v>
      </c>
      <c r="B1014" t="s">
        <v>4</v>
      </c>
      <c r="C1014">
        <v>9.0863329772590831E-2</v>
      </c>
      <c r="D1014">
        <v>1.1809999999999998E-2</v>
      </c>
      <c r="E1014">
        <v>7.9053329772591011E-2</v>
      </c>
      <c r="F1014">
        <v>3.1573332443147757E-2</v>
      </c>
      <c r="G1014">
        <v>5.9289997329443213E-2</v>
      </c>
      <c r="H1014">
        <v>0.17500000000000018</v>
      </c>
      <c r="I1014">
        <v>0.10600000000000002</v>
      </c>
      <c r="J1014">
        <v>480432.03862050956</v>
      </c>
      <c r="K1014">
        <v>845573.21034264879</v>
      </c>
      <c r="L1014">
        <v>2365081.6962088873</v>
      </c>
      <c r="M1014">
        <v>2365081.6962088882</v>
      </c>
      <c r="N1014">
        <v>42909.483704765793</v>
      </c>
      <c r="O1014">
        <v>1283095.765258393</v>
      </c>
      <c r="P1014">
        <v>6531.0579256310602</v>
      </c>
      <c r="Q1014">
        <v>804.06997115112586</v>
      </c>
      <c r="R1014">
        <v>777.52355705891159</v>
      </c>
      <c r="S1014">
        <v>31461.873644596682</v>
      </c>
      <c r="T1014">
        <v>3334.9586063272491</v>
      </c>
      <c r="U1014">
        <v>64.326299999999989</v>
      </c>
      <c r="V1014">
        <v>32765757.256538481</v>
      </c>
    </row>
    <row r="1015" spans="1:22" x14ac:dyDescent="0.25">
      <c r="A1015" t="s">
        <v>384</v>
      </c>
      <c r="B1015" t="s">
        <v>5</v>
      </c>
      <c r="C1015">
        <v>9.2550038979732421E-2</v>
      </c>
      <c r="D1015">
        <v>1.181000000000002E-2</v>
      </c>
      <c r="E1015">
        <v>8.0740038979732323E-2</v>
      </c>
      <c r="F1015">
        <v>3.1995009744933016E-2</v>
      </c>
      <c r="G1015">
        <v>6.0555029234799364E-2</v>
      </c>
      <c r="H1015">
        <v>0.17499999999999979</v>
      </c>
      <c r="I1015">
        <v>0.10600000000000036</v>
      </c>
      <c r="J1015">
        <v>2061175.3255987705</v>
      </c>
      <c r="K1015">
        <v>4043194.4185975026</v>
      </c>
      <c r="L1015">
        <v>9844491.5062768031</v>
      </c>
      <c r="M1015">
        <v>9844491.5062768161</v>
      </c>
      <c r="N1015">
        <v>571272.93737892434</v>
      </c>
      <c r="O1015">
        <v>5533096.806817349</v>
      </c>
      <c r="P1015">
        <v>342667.36881386436</v>
      </c>
      <c r="Q1015">
        <v>42315.698881939228</v>
      </c>
      <c r="R1015">
        <v>40808.205175755189</v>
      </c>
      <c r="S1015">
        <v>131538.57550394538</v>
      </c>
      <c r="T1015">
        <v>13943.089003418214</v>
      </c>
      <c r="U1015">
        <v>220.55329999999998</v>
      </c>
      <c r="V1015">
        <v>140433437.0171538</v>
      </c>
    </row>
    <row r="1016" spans="1:22" x14ac:dyDescent="0.25">
      <c r="A1016" t="s">
        <v>384</v>
      </c>
      <c r="B1016" t="s">
        <v>6</v>
      </c>
      <c r="C1016">
        <v>5.0384275201166902E-2</v>
      </c>
      <c r="D1016">
        <v>1.1810000000000001E-2</v>
      </c>
      <c r="E1016">
        <v>3.8574275201166866E-2</v>
      </c>
      <c r="F1016">
        <v>2.1453568800291728E-2</v>
      </c>
      <c r="G1016">
        <v>2.8930706400875132E-2</v>
      </c>
      <c r="H1016">
        <v>0.17500000000000004</v>
      </c>
      <c r="I1016">
        <v>0.10599999999999996</v>
      </c>
      <c r="J1016">
        <v>578486.40569509729</v>
      </c>
      <c r="K1016">
        <v>477113.85020244221</v>
      </c>
      <c r="L1016">
        <v>1322310.232202861</v>
      </c>
      <c r="M1016">
        <v>1322310.232202861</v>
      </c>
      <c r="N1016">
        <v>27257.829601116595</v>
      </c>
      <c r="O1016">
        <v>1028342.4262964231</v>
      </c>
      <c r="P1016">
        <v>6333.9089335334529</v>
      </c>
      <c r="Q1016">
        <v>794.68088322409358</v>
      </c>
      <c r="R1016">
        <v>755.63052057629977</v>
      </c>
      <c r="S1016">
        <v>17516.825735788865</v>
      </c>
      <c r="T1016">
        <v>1856.7835279936194</v>
      </c>
      <c r="U1016">
        <v>60.764100000000013</v>
      </c>
      <c r="V1016">
        <v>39342668.652032696</v>
      </c>
    </row>
    <row r="1017" spans="1:22" x14ac:dyDescent="0.25">
      <c r="A1017" t="s">
        <v>384</v>
      </c>
      <c r="B1017" t="s">
        <v>7</v>
      </c>
      <c r="C1017">
        <v>6.8818821250741249E-2</v>
      </c>
      <c r="D1017">
        <v>1.1809999999999996E-2</v>
      </c>
      <c r="E1017">
        <v>5.7008821250741207E-2</v>
      </c>
      <c r="F1017">
        <v>2.6062205312685306E-2</v>
      </c>
      <c r="G1017">
        <v>4.2756615938055929E-2</v>
      </c>
      <c r="H1017">
        <v>0.17500000000000002</v>
      </c>
      <c r="I1017">
        <v>0.106</v>
      </c>
      <c r="J1017">
        <v>262827.21337599779</v>
      </c>
      <c r="K1017">
        <v>344447.28931060713</v>
      </c>
      <c r="L1017">
        <v>932057.31124403642</v>
      </c>
      <c r="M1017">
        <v>932057.31124403677</v>
      </c>
      <c r="N1017">
        <v>25321.139171945979</v>
      </c>
      <c r="O1017">
        <v>581953.36351465876</v>
      </c>
      <c r="P1017">
        <v>9314.6805759137114</v>
      </c>
      <c r="Q1017">
        <v>1117.7616691096455</v>
      </c>
      <c r="R1017">
        <v>1105.838877972476</v>
      </c>
      <c r="S1017">
        <v>12461.896970117747</v>
      </c>
      <c r="T1017">
        <v>1320.9610788324803</v>
      </c>
      <c r="U1017">
        <v>31.778399999999998</v>
      </c>
      <c r="V1017">
        <v>17929872.444230776</v>
      </c>
    </row>
    <row r="1018" spans="1:22" x14ac:dyDescent="0.25">
      <c r="A1018" t="s">
        <v>385</v>
      </c>
      <c r="B1018" t="s">
        <v>1</v>
      </c>
      <c r="C1018">
        <v>7.7685167083038395E-2</v>
      </c>
      <c r="D1018">
        <v>1.1810000000000032E-2</v>
      </c>
      <c r="E1018">
        <v>6.5875167083038366E-2</v>
      </c>
      <c r="F1018">
        <v>2.8278791770759541E-2</v>
      </c>
      <c r="G1018">
        <v>4.940637531227874E-2</v>
      </c>
      <c r="H1018">
        <v>0.17499999999999943</v>
      </c>
      <c r="I1018">
        <v>0.14099999999999935</v>
      </c>
      <c r="J1018">
        <v>2547658.7649302268</v>
      </c>
      <c r="K1018">
        <v>3828716.2711127354</v>
      </c>
      <c r="L1018">
        <v>10116817.32537538</v>
      </c>
      <c r="M1018">
        <v>10116817.325375371</v>
      </c>
      <c r="N1018">
        <v>342332.87199071702</v>
      </c>
      <c r="O1018">
        <v>6034042.1640522443</v>
      </c>
      <c r="P1018">
        <v>149752.67478270401</v>
      </c>
      <c r="Q1018">
        <v>18972.208558590024</v>
      </c>
      <c r="R1018">
        <v>23790.208551122458</v>
      </c>
      <c r="S1018">
        <v>131303.92646651328</v>
      </c>
      <c r="T1018">
        <v>18513.853631778362</v>
      </c>
      <c r="U1018">
        <v>275.0587000000001</v>
      </c>
      <c r="V1018">
        <v>168237703.375</v>
      </c>
    </row>
    <row r="1019" spans="1:22" x14ac:dyDescent="0.25">
      <c r="A1019" t="s">
        <v>385</v>
      </c>
      <c r="B1019" t="s">
        <v>2</v>
      </c>
      <c r="C1019">
        <v>4.3984911124560939E-2</v>
      </c>
      <c r="D1019">
        <v>1.1809999999999994E-2</v>
      </c>
      <c r="E1019">
        <v>3.2174911124560945E-2</v>
      </c>
      <c r="F1019">
        <v>1.985372778114022E-2</v>
      </c>
      <c r="G1019">
        <v>2.4131183343420692E-2</v>
      </c>
      <c r="H1019">
        <v>0.17499999999999993</v>
      </c>
      <c r="I1019">
        <v>0.14099999999999999</v>
      </c>
      <c r="J1019">
        <v>257925.11848108083</v>
      </c>
      <c r="K1019">
        <v>236919.80123883756</v>
      </c>
      <c r="L1019">
        <v>430885.00240106165</v>
      </c>
      <c r="M1019">
        <v>430885.00240106171</v>
      </c>
      <c r="N1019">
        <v>69968.600328862667</v>
      </c>
      <c r="O1019">
        <v>424876.31939105561</v>
      </c>
      <c r="P1019">
        <v>49128.863855571493</v>
      </c>
      <c r="Q1019">
        <v>6417.4302047874826</v>
      </c>
      <c r="R1019">
        <v>7832.027462510614</v>
      </c>
      <c r="S1019">
        <v>5775.8797598537312</v>
      </c>
      <c r="T1019">
        <v>814.39904613937608</v>
      </c>
      <c r="U1019">
        <v>23.393800000000002</v>
      </c>
      <c r="V1019">
        <v>17032508.620000001</v>
      </c>
    </row>
    <row r="1020" spans="1:22" x14ac:dyDescent="0.25">
      <c r="A1020" t="s">
        <v>385</v>
      </c>
      <c r="B1020" t="s">
        <v>3</v>
      </c>
      <c r="C1020">
        <v>4.4499684103871645E-2</v>
      </c>
      <c r="D1020">
        <v>1.1809999999999998E-2</v>
      </c>
      <c r="E1020">
        <v>3.2689684103871686E-2</v>
      </c>
      <c r="F1020">
        <v>1.9982421025967926E-2</v>
      </c>
      <c r="G1020">
        <v>2.451726307790375E-2</v>
      </c>
      <c r="H1020">
        <v>0.17500000000000018</v>
      </c>
      <c r="I1020">
        <v>0.14100000000000004</v>
      </c>
      <c r="J1020">
        <v>605170.83881626406</v>
      </c>
      <c r="K1020">
        <v>434761.10782344191</v>
      </c>
      <c r="L1020">
        <v>1193411.9242684657</v>
      </c>
      <c r="M1020">
        <v>1193411.9242684655</v>
      </c>
      <c r="N1020">
        <v>27717.849800465163</v>
      </c>
      <c r="O1020">
        <v>1012214.0968392411</v>
      </c>
      <c r="P1020">
        <v>7882.6603848416498</v>
      </c>
      <c r="Q1020">
        <v>1000.5477065322833</v>
      </c>
      <c r="R1020">
        <v>1252.5323408837244</v>
      </c>
      <c r="S1020">
        <v>15409.38594934942</v>
      </c>
      <c r="T1020">
        <v>2172.7234188582688</v>
      </c>
      <c r="U1020">
        <v>66.746999999999986</v>
      </c>
      <c r="V1020">
        <v>39951346.575192295</v>
      </c>
    </row>
    <row r="1021" spans="1:22" x14ac:dyDescent="0.25">
      <c r="A1021" t="s">
        <v>385</v>
      </c>
      <c r="B1021" t="s">
        <v>4</v>
      </c>
      <c r="U1021">
        <v>7.3099999999999987</v>
      </c>
    </row>
    <row r="1022" spans="1:22" x14ac:dyDescent="0.25">
      <c r="A1022" t="s">
        <v>385</v>
      </c>
      <c r="B1022" t="s">
        <v>5</v>
      </c>
      <c r="C1022">
        <v>0.10278751031712226</v>
      </c>
      <c r="D1022">
        <v>1.1810000000000013E-2</v>
      </c>
      <c r="E1022">
        <v>9.0977510317122187E-2</v>
      </c>
      <c r="F1022">
        <v>3.4554377579280586E-2</v>
      </c>
      <c r="G1022">
        <v>6.8233132737841748E-2</v>
      </c>
      <c r="H1022">
        <v>0.17500000000000024</v>
      </c>
      <c r="I1022">
        <v>0.14099999999999971</v>
      </c>
      <c r="J1022">
        <v>1406173.9684321873</v>
      </c>
      <c r="K1022">
        <v>2915002.8064769697</v>
      </c>
      <c r="L1022">
        <v>7884182.371328379</v>
      </c>
      <c r="M1022">
        <v>7884182.37132838</v>
      </c>
      <c r="N1022">
        <v>215206.5120256315</v>
      </c>
      <c r="O1022">
        <v>4105970.2628835239</v>
      </c>
      <c r="P1022">
        <v>76907.149600359728</v>
      </c>
      <c r="Q1022">
        <v>9561.749018181361</v>
      </c>
      <c r="R1022">
        <v>12192.114705214295</v>
      </c>
      <c r="S1022">
        <v>102143.29421724536</v>
      </c>
      <c r="T1022">
        <v>14402.2044846316</v>
      </c>
      <c r="U1022">
        <v>154.73399999999998</v>
      </c>
      <c r="V1022">
        <v>92878863.71634616</v>
      </c>
    </row>
    <row r="1023" spans="1:22" x14ac:dyDescent="0.25">
      <c r="A1023" t="s">
        <v>385</v>
      </c>
      <c r="B1023" t="s">
        <v>6</v>
      </c>
      <c r="C1023">
        <v>4.3845029629106413E-2</v>
      </c>
      <c r="D1023">
        <v>1.1809999999999998E-2</v>
      </c>
      <c r="E1023">
        <v>3.2035029629106399E-2</v>
      </c>
      <c r="F1023">
        <v>1.9818757407276601E-2</v>
      </c>
      <c r="G1023">
        <v>2.4026272221829802E-2</v>
      </c>
      <c r="H1023">
        <v>0.17500000000000002</v>
      </c>
      <c r="I1023">
        <v>0.14099999999999999</v>
      </c>
      <c r="J1023">
        <v>143599.60711000193</v>
      </c>
      <c r="K1023">
        <v>119686.56067973911</v>
      </c>
      <c r="L1023">
        <v>280932.69995538879</v>
      </c>
      <c r="M1023">
        <v>280932.69995538879</v>
      </c>
      <c r="N1023">
        <v>19531.745520957134</v>
      </c>
      <c r="O1023">
        <v>243754.42226878394</v>
      </c>
      <c r="P1023">
        <v>11938.829100503188</v>
      </c>
      <c r="Q1023">
        <v>1462.4898805288922</v>
      </c>
      <c r="R1023">
        <v>1889.585976325523</v>
      </c>
      <c r="S1023">
        <v>3716.7752529356017</v>
      </c>
      <c r="T1023">
        <v>524.0653106639196</v>
      </c>
      <c r="U1023">
        <v>15.1</v>
      </c>
      <c r="V1023">
        <v>9474102.384615384</v>
      </c>
    </row>
    <row r="1024" spans="1:22" x14ac:dyDescent="0.25">
      <c r="A1024" t="s">
        <v>385</v>
      </c>
      <c r="B1024" t="s">
        <v>7</v>
      </c>
      <c r="U1024">
        <v>7.7739000000000003</v>
      </c>
    </row>
    <row r="1025" spans="1:22" x14ac:dyDescent="0.25">
      <c r="A1025" t="s">
        <v>386</v>
      </c>
      <c r="B1025" t="s">
        <v>1</v>
      </c>
      <c r="C1025">
        <v>8.6932667740419148E-2</v>
      </c>
      <c r="D1025">
        <v>1.1810000000000025E-2</v>
      </c>
      <c r="E1025">
        <v>7.5122667740419216E-2</v>
      </c>
      <c r="F1025">
        <v>3.0590666935104763E-2</v>
      </c>
      <c r="G1025">
        <v>5.6342000805314346E-2</v>
      </c>
      <c r="H1025">
        <v>0.17499999999999985</v>
      </c>
      <c r="I1025">
        <v>0.1409999999999994</v>
      </c>
      <c r="J1025">
        <v>2013328.9088816191</v>
      </c>
      <c r="K1025">
        <v>3308954.7374048359</v>
      </c>
      <c r="L1025">
        <v>9148455.7739116438</v>
      </c>
      <c r="M1025">
        <v>9148455.7739116494</v>
      </c>
      <c r="N1025">
        <v>194602.10957571957</v>
      </c>
      <c r="O1025">
        <v>5127681.5367107354</v>
      </c>
      <c r="P1025">
        <v>46463.258943610497</v>
      </c>
      <c r="Q1025">
        <v>5734.2808825628017</v>
      </c>
      <c r="R1025">
        <v>7359.8531154904349</v>
      </c>
      <c r="S1025">
        <v>118356.4562962771</v>
      </c>
      <c r="T1025">
        <v>16688.260337775086</v>
      </c>
      <c r="U1025">
        <v>229.29092391660004</v>
      </c>
      <c r="V1025">
        <v>133188957.36250001</v>
      </c>
    </row>
    <row r="1026" spans="1:22" x14ac:dyDescent="0.25">
      <c r="A1026" t="s">
        <v>386</v>
      </c>
      <c r="B1026" t="s">
        <v>2</v>
      </c>
      <c r="C1026">
        <v>4.055764557409039E-2</v>
      </c>
      <c r="D1026">
        <v>1.1809999999999999E-2</v>
      </c>
      <c r="E1026">
        <v>2.8747645574090382E-2</v>
      </c>
      <c r="F1026">
        <v>1.8996911393522595E-2</v>
      </c>
      <c r="G1026">
        <v>2.1560734180567784E-2</v>
      </c>
      <c r="H1026">
        <v>0.17499999999999996</v>
      </c>
      <c r="I1026">
        <v>0.14099999999999999</v>
      </c>
      <c r="J1026">
        <v>155300.04646253813</v>
      </c>
      <c r="K1026">
        <v>116331.12617487388</v>
      </c>
      <c r="L1026">
        <v>224163.26959201501</v>
      </c>
      <c r="M1026">
        <v>224163.26959201504</v>
      </c>
      <c r="N1026">
        <v>31207.527233151603</v>
      </c>
      <c r="O1026">
        <v>240423.64540426037</v>
      </c>
      <c r="P1026">
        <v>21618.646009146047</v>
      </c>
      <c r="Q1026">
        <v>2710.6747486132726</v>
      </c>
      <c r="R1026">
        <v>3430.4342268440637</v>
      </c>
      <c r="S1026">
        <v>3021.710997851239</v>
      </c>
      <c r="T1026">
        <v>426.0612506970246</v>
      </c>
      <c r="U1026">
        <v>13</v>
      </c>
      <c r="V1026">
        <v>10244007.216923077</v>
      </c>
    </row>
    <row r="1027" spans="1:22" x14ac:dyDescent="0.25">
      <c r="A1027" t="s">
        <v>386</v>
      </c>
      <c r="B1027" t="s">
        <v>3</v>
      </c>
      <c r="C1027">
        <v>6.2420087458320117E-2</v>
      </c>
      <c r="D1027">
        <v>1.1809999999999991E-2</v>
      </c>
      <c r="E1027">
        <v>5.0610087458320109E-2</v>
      </c>
      <c r="F1027">
        <v>2.4462521864580051E-2</v>
      </c>
      <c r="G1027">
        <v>3.795756559374009E-2</v>
      </c>
      <c r="H1027">
        <v>0.17499999999999999</v>
      </c>
      <c r="I1027">
        <v>0.14099999999999993</v>
      </c>
      <c r="J1027">
        <v>477908.39328682935</v>
      </c>
      <c r="K1027">
        <v>527389.08536344639</v>
      </c>
      <c r="L1027">
        <v>1466182.3932545001</v>
      </c>
      <c r="M1027">
        <v>1466182.3932544999</v>
      </c>
      <c r="N1027">
        <v>28996.215708959149</v>
      </c>
      <c r="O1027">
        <v>976301.26294131635</v>
      </c>
      <c r="P1027">
        <v>5745.791654262006</v>
      </c>
      <c r="Q1027">
        <v>689.49499851144071</v>
      </c>
      <c r="R1027">
        <v>907.3754180410557</v>
      </c>
      <c r="S1027">
        <v>18977.698192940446</v>
      </c>
      <c r="T1027">
        <v>2675.8554452046023</v>
      </c>
      <c r="U1027">
        <v>53.720000000000013</v>
      </c>
      <c r="V1027">
        <v>31628766.795384608</v>
      </c>
    </row>
    <row r="1028" spans="1:22" x14ac:dyDescent="0.25">
      <c r="A1028" t="s">
        <v>386</v>
      </c>
      <c r="B1028" t="s">
        <v>4</v>
      </c>
      <c r="C1028">
        <v>0.10985337347773541</v>
      </c>
      <c r="D1028">
        <v>1.1809999999999992E-2</v>
      </c>
      <c r="E1028">
        <v>9.8043373477735354E-2</v>
      </c>
      <c r="F1028">
        <v>3.6320843369433808E-2</v>
      </c>
      <c r="G1028">
        <v>7.3532530108301533E-2</v>
      </c>
      <c r="H1028">
        <v>0.17499999999999993</v>
      </c>
      <c r="I1028">
        <v>0.14099999999999996</v>
      </c>
      <c r="J1028">
        <v>304589.12944791553</v>
      </c>
      <c r="K1028">
        <v>664823.48065955844</v>
      </c>
      <c r="L1028">
        <v>1865313.30782639</v>
      </c>
      <c r="M1028">
        <v>1865313.3078263896</v>
      </c>
      <c r="N1028">
        <v>32289.283538071788</v>
      </c>
      <c r="O1028">
        <v>937123.32656940271</v>
      </c>
      <c r="P1028">
        <v>3714.0738267323727</v>
      </c>
      <c r="Q1028">
        <v>487.94144102167877</v>
      </c>
      <c r="R1028">
        <v>592.48415275332115</v>
      </c>
      <c r="S1028">
        <v>24097.093880424458</v>
      </c>
      <c r="T1028">
        <v>3397.6902371398492</v>
      </c>
      <c r="U1028">
        <v>38.559500000000007</v>
      </c>
      <c r="V1028">
        <v>20157290.090384614</v>
      </c>
    </row>
    <row r="1029" spans="1:22" x14ac:dyDescent="0.25">
      <c r="A1029" t="s">
        <v>386</v>
      </c>
      <c r="B1029" t="s">
        <v>5</v>
      </c>
      <c r="C1029">
        <v>0.10301311723520731</v>
      </c>
      <c r="D1029">
        <v>1.1810000000000006E-2</v>
      </c>
      <c r="E1029">
        <v>9.1203117235207409E-2</v>
      </c>
      <c r="F1029">
        <v>3.461077930880184E-2</v>
      </c>
      <c r="G1029">
        <v>6.8402337926405488E-2</v>
      </c>
      <c r="H1029">
        <v>0.17500000000000021</v>
      </c>
      <c r="I1029">
        <v>0.14100000000000004</v>
      </c>
      <c r="J1029">
        <v>917841.21606300096</v>
      </c>
      <c r="K1029">
        <v>1867528.0466848367</v>
      </c>
      <c r="L1029">
        <v>5216918.2223019954</v>
      </c>
      <c r="M1029">
        <v>5216918.2223019935</v>
      </c>
      <c r="N1029">
        <v>96416.47943812795</v>
      </c>
      <c r="O1029">
        <v>2688952.7833097093</v>
      </c>
      <c r="P1029">
        <v>15244.856367534534</v>
      </c>
      <c r="Q1029">
        <v>1829.3827641041432</v>
      </c>
      <c r="R1029">
        <v>2407.4677175610532</v>
      </c>
      <c r="S1029">
        <v>67427.495695818332</v>
      </c>
      <c r="T1029">
        <v>9507.2768931103801</v>
      </c>
      <c r="U1029">
        <v>105.96832391659997</v>
      </c>
      <c r="V1029">
        <v>60723803.091346197</v>
      </c>
    </row>
    <row r="1030" spans="1:22" x14ac:dyDescent="0.25">
      <c r="A1030" t="s">
        <v>386</v>
      </c>
      <c r="B1030" t="s">
        <v>6</v>
      </c>
      <c r="C1030">
        <v>4.6316832061841971E-2</v>
      </c>
      <c r="D1030">
        <v>1.1810000000000003E-2</v>
      </c>
      <c r="E1030">
        <v>3.4506832061841991E-2</v>
      </c>
      <c r="F1030">
        <v>2.0436708015460495E-2</v>
      </c>
      <c r="G1030">
        <v>2.5880124046381479E-2</v>
      </c>
      <c r="H1030">
        <v>0.17500000000000002</v>
      </c>
      <c r="I1030">
        <v>0.14100000000000001</v>
      </c>
      <c r="J1030">
        <v>142089.69340673491</v>
      </c>
      <c r="K1030">
        <v>109275.19818833015</v>
      </c>
      <c r="L1030">
        <v>308910.93177519948</v>
      </c>
      <c r="M1030">
        <v>308910.93177519937</v>
      </c>
      <c r="N1030">
        <v>4728.665697447781</v>
      </c>
      <c r="O1030">
        <v>246636.22589761726</v>
      </c>
      <c r="P1030">
        <v>139.89108593553982</v>
      </c>
      <c r="Q1030">
        <v>16.786930312264779</v>
      </c>
      <c r="R1030">
        <v>22.091600290940448</v>
      </c>
      <c r="S1030">
        <v>3987.6389841446012</v>
      </c>
      <c r="T1030">
        <v>562.25709676438873</v>
      </c>
      <c r="U1030">
        <v>16.243099999999998</v>
      </c>
      <c r="V1030">
        <v>9410372.7684615385</v>
      </c>
    </row>
    <row r="1031" spans="1:22" x14ac:dyDescent="0.25">
      <c r="A1031" t="s">
        <v>386</v>
      </c>
      <c r="B1031" t="s">
        <v>7</v>
      </c>
      <c r="U1031">
        <v>1.8</v>
      </c>
    </row>
    <row r="1032" spans="1:22" x14ac:dyDescent="0.25">
      <c r="A1032" t="s">
        <v>387</v>
      </c>
      <c r="B1032" t="s">
        <v>1</v>
      </c>
      <c r="C1032">
        <v>6.4324224805530933E-2</v>
      </c>
      <c r="D1032">
        <v>1.1810000000000008E-2</v>
      </c>
      <c r="E1032">
        <v>5.251422480553096E-2</v>
      </c>
      <c r="F1032">
        <v>2.4938556201382741E-2</v>
      </c>
      <c r="G1032">
        <v>3.9385668604148237E-2</v>
      </c>
      <c r="H1032">
        <v>0.1750000000000001</v>
      </c>
      <c r="I1032">
        <v>0.10600000000000011</v>
      </c>
      <c r="J1032">
        <v>1490895.2269488878</v>
      </c>
      <c r="K1032">
        <v>1756325.7982759001</v>
      </c>
      <c r="L1032">
        <v>4775340.2250198005</v>
      </c>
      <c r="M1032">
        <v>4775340.2250198005</v>
      </c>
      <c r="N1032">
        <v>123409.2924519754</v>
      </c>
      <c r="O1032">
        <v>3123811.7327728141</v>
      </c>
      <c r="P1032">
        <v>42665.407469273989</v>
      </c>
      <c r="Q1032">
        <v>5288.0103669696882</v>
      </c>
      <c r="R1032">
        <v>5083.0622906418303</v>
      </c>
      <c r="S1032">
        <v>63628.22090876213</v>
      </c>
      <c r="T1032">
        <v>6744.5914163287835</v>
      </c>
      <c r="U1032">
        <v>174.34147379018088</v>
      </c>
      <c r="V1032">
        <v>101568639.17788462</v>
      </c>
    </row>
    <row r="1033" spans="1:22" x14ac:dyDescent="0.25">
      <c r="A1033" t="s">
        <v>387</v>
      </c>
      <c r="B1033" t="s">
        <v>2</v>
      </c>
      <c r="C1033">
        <v>3.5250653299111492E-2</v>
      </c>
      <c r="D1033">
        <v>1.1809999999999999E-2</v>
      </c>
      <c r="E1033">
        <v>2.3440653299111495E-2</v>
      </c>
      <c r="F1033">
        <v>1.7670163324777874E-2</v>
      </c>
      <c r="G1033">
        <v>1.7580489974333618E-2</v>
      </c>
      <c r="H1033">
        <v>0.17500000000000004</v>
      </c>
      <c r="I1033">
        <v>0.10600000000000002</v>
      </c>
      <c r="J1033">
        <v>117798.60526445029</v>
      </c>
      <c r="K1033">
        <v>74994.531007669662</v>
      </c>
      <c r="L1033">
        <v>150477.30315733023</v>
      </c>
      <c r="M1033">
        <v>150477.30315733023</v>
      </c>
      <c r="N1033">
        <v>18626.57246641966</v>
      </c>
      <c r="O1033">
        <v>174166.56380570031</v>
      </c>
      <c r="P1033">
        <v>13135.204479832388</v>
      </c>
      <c r="Q1033">
        <v>1634.8484258730975</v>
      </c>
      <c r="R1033">
        <v>1565.6256080047815</v>
      </c>
      <c r="S1033">
        <v>2071.3326878023527</v>
      </c>
      <c r="T1033">
        <v>219.56126490704932</v>
      </c>
      <c r="U1033">
        <v>11.11</v>
      </c>
      <c r="V1033">
        <v>8027326.9615384629</v>
      </c>
    </row>
    <row r="1034" spans="1:22" x14ac:dyDescent="0.25">
      <c r="A1034" t="s">
        <v>387</v>
      </c>
      <c r="B1034" t="s">
        <v>3</v>
      </c>
      <c r="C1034">
        <v>5.4362349116483737E-2</v>
      </c>
      <c r="D1034">
        <v>1.1809999999999992E-2</v>
      </c>
      <c r="E1034">
        <v>4.2552349116483715E-2</v>
      </c>
      <c r="F1034">
        <v>2.244808727912093E-2</v>
      </c>
      <c r="G1034">
        <v>3.1914261837362796E-2</v>
      </c>
      <c r="H1034">
        <v>0.17499999999999993</v>
      </c>
      <c r="I1034">
        <v>0.106</v>
      </c>
      <c r="J1034">
        <v>324663.31627349544</v>
      </c>
      <c r="K1034">
        <v>310735.91206689825</v>
      </c>
      <c r="L1034">
        <v>851901.83334140864</v>
      </c>
      <c r="M1034">
        <v>851901.83334140875</v>
      </c>
      <c r="N1034">
        <v>20076.475714821019</v>
      </c>
      <c r="O1034">
        <v>615322.75262557215</v>
      </c>
      <c r="P1034">
        <v>6073.4082983731623</v>
      </c>
      <c r="Q1034">
        <v>738.46220509268528</v>
      </c>
      <c r="R1034">
        <v>722.0582733673798</v>
      </c>
      <c r="S1034">
        <v>11340.458352611447</v>
      </c>
      <c r="T1034">
        <v>1202.0885853768134</v>
      </c>
      <c r="U1034">
        <v>38.613100000000003</v>
      </c>
      <c r="V1034">
        <v>22122201.570576925</v>
      </c>
    </row>
    <row r="1035" spans="1:22" x14ac:dyDescent="0.25">
      <c r="A1035" t="s">
        <v>387</v>
      </c>
      <c r="B1035" t="s">
        <v>4</v>
      </c>
      <c r="C1035">
        <v>6.7540330887156927E-2</v>
      </c>
      <c r="D1035">
        <v>1.1809999999999998E-2</v>
      </c>
      <c r="E1035">
        <v>5.5730330887156933E-2</v>
      </c>
      <c r="F1035">
        <v>2.5742582721789219E-2</v>
      </c>
      <c r="G1035">
        <v>4.1797748165367687E-2</v>
      </c>
      <c r="H1035">
        <v>0.17499999999999996</v>
      </c>
      <c r="I1035">
        <v>0.10599999999999998</v>
      </c>
      <c r="J1035">
        <v>145495.69586238571</v>
      </c>
      <c r="K1035">
        <v>188577.08854027721</v>
      </c>
      <c r="L1035">
        <v>504146.89561334741</v>
      </c>
      <c r="M1035">
        <v>504146.8956133473</v>
      </c>
      <c r="N1035">
        <v>15396.092501871055</v>
      </c>
      <c r="O1035">
        <v>318676.69190079183</v>
      </c>
      <c r="P1035">
        <v>6381.8857656707487</v>
      </c>
      <c r="Q1035">
        <v>765.82629188048986</v>
      </c>
      <c r="R1035">
        <v>757.65747810043126</v>
      </c>
      <c r="S1035">
        <v>6772.8055752435739</v>
      </c>
      <c r="T1035">
        <v>717.91739097581876</v>
      </c>
      <c r="U1035">
        <v>18.800000000000004</v>
      </c>
      <c r="V1035">
        <v>9945510.9230769183</v>
      </c>
    </row>
    <row r="1036" spans="1:22" x14ac:dyDescent="0.25">
      <c r="A1036" t="s">
        <v>387</v>
      </c>
      <c r="B1036" t="s">
        <v>5</v>
      </c>
      <c r="C1036">
        <v>7.6769169708638826E-2</v>
      </c>
      <c r="D1036">
        <v>1.1809999999999996E-2</v>
      </c>
      <c r="E1036">
        <v>6.4959169708638798E-2</v>
      </c>
      <c r="F1036">
        <v>2.8049792427159714E-2</v>
      </c>
      <c r="G1036">
        <v>4.8719377281479084E-2</v>
      </c>
      <c r="H1036">
        <v>0.17500000000000016</v>
      </c>
      <c r="I1036">
        <v>0.10599999999999997</v>
      </c>
      <c r="J1036">
        <v>670284.34481401416</v>
      </c>
      <c r="K1036">
        <v>975372.83743001358</v>
      </c>
      <c r="L1036">
        <v>2697998.2976659797</v>
      </c>
      <c r="M1036">
        <v>2697998.2976659816</v>
      </c>
      <c r="N1036">
        <v>57030.053656015545</v>
      </c>
      <c r="O1036">
        <v>1588627.1285880124</v>
      </c>
      <c r="P1036">
        <v>13932.848533678434</v>
      </c>
      <c r="Q1036">
        <v>1703.2532718591083</v>
      </c>
      <c r="R1036">
        <v>1657.4267913869792</v>
      </c>
      <c r="S1036">
        <v>35928.142006410875</v>
      </c>
      <c r="T1036">
        <v>3808.3830526795532</v>
      </c>
      <c r="U1036">
        <v>78.842117639647199</v>
      </c>
      <c r="V1036">
        <v>45690937.61557693</v>
      </c>
    </row>
    <row r="1037" spans="1:22" x14ac:dyDescent="0.25">
      <c r="A1037" t="s">
        <v>387</v>
      </c>
      <c r="B1037" t="s">
        <v>6</v>
      </c>
      <c r="U1037">
        <v>8.8995561505336092</v>
      </c>
    </row>
    <row r="1038" spans="1:22" x14ac:dyDescent="0.25">
      <c r="A1038" t="s">
        <v>387</v>
      </c>
      <c r="B1038" t="s">
        <v>7</v>
      </c>
      <c r="C1038">
        <v>5.697973862971184E-2</v>
      </c>
      <c r="D1038">
        <v>1.1809999999999992E-2</v>
      </c>
      <c r="E1038">
        <v>4.5169738629711853E-2</v>
      </c>
      <c r="F1038">
        <v>2.3102434657427957E-2</v>
      </c>
      <c r="G1038">
        <v>3.3877303972283897E-2</v>
      </c>
      <c r="H1038">
        <v>0.17499999999999996</v>
      </c>
      <c r="I1038">
        <v>0.10600000000000001</v>
      </c>
      <c r="J1038">
        <v>159559.81136467482</v>
      </c>
      <c r="K1038">
        <v>159815.95396319567</v>
      </c>
      <c r="L1038">
        <v>438073.669671437</v>
      </c>
      <c r="M1038">
        <v>438073.66967143712</v>
      </c>
      <c r="N1038">
        <v>10343.548054537561</v>
      </c>
      <c r="O1038">
        <v>309032.21727333299</v>
      </c>
      <c r="P1038">
        <v>3142.0603917192589</v>
      </c>
      <c r="Q1038">
        <v>445.62017226430766</v>
      </c>
      <c r="R1038">
        <v>380.29413978225801</v>
      </c>
      <c r="S1038">
        <v>5764.5328668821985</v>
      </c>
      <c r="T1038">
        <v>611.0404838895131</v>
      </c>
      <c r="U1038">
        <v>18.076700000000002</v>
      </c>
      <c r="V1038">
        <v>10815344.564038461</v>
      </c>
    </row>
    <row r="1039" spans="1:22" x14ac:dyDescent="0.25">
      <c r="A1039" t="s">
        <v>388</v>
      </c>
      <c r="B1039" t="s">
        <v>1</v>
      </c>
      <c r="C1039">
        <v>5.8342377218293974E-2</v>
      </c>
      <c r="D1039">
        <v>1.1810000000000036E-2</v>
      </c>
      <c r="E1039">
        <v>4.6532377218293952E-2</v>
      </c>
      <c r="F1039">
        <v>2.3443094304573461E-2</v>
      </c>
      <c r="G1039">
        <v>3.4899282913720395E-2</v>
      </c>
      <c r="H1039">
        <v>0.17499999999999918</v>
      </c>
      <c r="I1039">
        <v>0.10600000000000076</v>
      </c>
      <c r="J1039">
        <v>3016062.0709469919</v>
      </c>
      <c r="K1039">
        <v>3378157.9434408289</v>
      </c>
      <c r="L1039">
        <v>8406994.8062867094</v>
      </c>
      <c r="M1039">
        <v>8406994.806286715</v>
      </c>
      <c r="N1039">
        <v>431869.75600893889</v>
      </c>
      <c r="O1039">
        <v>5962350.2583788745</v>
      </c>
      <c r="P1039">
        <v>247269.84265411738</v>
      </c>
      <c r="Q1039">
        <v>30273.520629787014</v>
      </c>
      <c r="R1039">
        <v>29419.596508093866</v>
      </c>
      <c r="S1039">
        <v>112935.62044931432</v>
      </c>
      <c r="T1039">
        <v>11971.175767627317</v>
      </c>
      <c r="U1039">
        <v>335.09162918328798</v>
      </c>
      <c r="V1039">
        <v>205518963.50519231</v>
      </c>
    </row>
    <row r="1040" spans="1:22" x14ac:dyDescent="0.25">
      <c r="A1040" t="s">
        <v>388</v>
      </c>
      <c r="B1040" t="s">
        <v>2</v>
      </c>
      <c r="C1040">
        <v>4.6517185294155383E-2</v>
      </c>
      <c r="D1040">
        <v>1.1809999999999994E-2</v>
      </c>
      <c r="E1040">
        <v>3.4707185294155361E-2</v>
      </c>
      <c r="F1040">
        <v>2.048679632353884E-2</v>
      </c>
      <c r="G1040">
        <v>2.6030388970616537E-2</v>
      </c>
      <c r="H1040">
        <v>0.17499999999999991</v>
      </c>
      <c r="I1040">
        <v>0.106</v>
      </c>
      <c r="J1040">
        <v>208961.98210957155</v>
      </c>
      <c r="K1040">
        <v>208736.34308490646</v>
      </c>
      <c r="L1040">
        <v>385253.2282608755</v>
      </c>
      <c r="M1040">
        <v>385253.22826087556</v>
      </c>
      <c r="N1040">
        <v>60238.950248460926</v>
      </c>
      <c r="O1040">
        <v>357459.37494601705</v>
      </c>
      <c r="P1040">
        <v>43637.625390650755</v>
      </c>
      <c r="Q1040">
        <v>5539.5936515393678</v>
      </c>
      <c r="R1040">
        <v>5212.7852184721532</v>
      </c>
      <c r="S1040">
        <v>5288.3779274853023</v>
      </c>
      <c r="T1040">
        <v>560.56806031344206</v>
      </c>
      <c r="U1040">
        <v>20.040000000000003</v>
      </c>
      <c r="V1040">
        <v>14198266.098461537</v>
      </c>
    </row>
    <row r="1041" spans="1:22" x14ac:dyDescent="0.25">
      <c r="A1041" t="s">
        <v>388</v>
      </c>
      <c r="B1041" t="s">
        <v>3</v>
      </c>
      <c r="C1041">
        <v>6.370284716537869E-2</v>
      </c>
      <c r="D1041">
        <v>1.1809999999999996E-2</v>
      </c>
      <c r="E1041">
        <v>5.1892847165378751E-2</v>
      </c>
      <c r="F1041">
        <v>2.4783211791344698E-2</v>
      </c>
      <c r="G1041">
        <v>3.8919635374034069E-2</v>
      </c>
      <c r="H1041">
        <v>0.17500000000000013</v>
      </c>
      <c r="I1041">
        <v>0.10599999999999997</v>
      </c>
      <c r="J1041">
        <v>549105.81243334734</v>
      </c>
      <c r="K1041">
        <v>631068.03195885557</v>
      </c>
      <c r="L1041">
        <v>1738041.2037482613</v>
      </c>
      <c r="M1041">
        <v>1738041.2037482611</v>
      </c>
      <c r="N1041">
        <v>38790.723032076145</v>
      </c>
      <c r="O1041">
        <v>1141383.1213601269</v>
      </c>
      <c r="P1041">
        <v>10523.828157280317</v>
      </c>
      <c r="Q1041">
        <v>1262.859378873638</v>
      </c>
      <c r="R1041">
        <v>1249.3888788323193</v>
      </c>
      <c r="S1041">
        <v>23286.298930461271</v>
      </c>
      <c r="T1041">
        <v>2468.3476866288934</v>
      </c>
      <c r="U1041">
        <v>62.989700000000013</v>
      </c>
      <c r="V1041">
        <v>37508493.431923062</v>
      </c>
    </row>
    <row r="1042" spans="1:22" x14ac:dyDescent="0.25">
      <c r="A1042" t="s">
        <v>388</v>
      </c>
      <c r="B1042" t="s">
        <v>4</v>
      </c>
      <c r="C1042">
        <v>6.0699986970522854E-2</v>
      </c>
      <c r="D1042">
        <v>1.1809999999999996E-2</v>
      </c>
      <c r="E1042">
        <v>4.8889986970522915E-2</v>
      </c>
      <c r="F1042">
        <v>2.4032496742630732E-2</v>
      </c>
      <c r="G1042">
        <v>3.6667490227892181E-2</v>
      </c>
      <c r="H1042">
        <v>0.17499999999999991</v>
      </c>
      <c r="I1042">
        <v>0.10599999999999997</v>
      </c>
      <c r="J1042">
        <v>278290.0354376125</v>
      </c>
      <c r="K1042">
        <v>305832.7468426213</v>
      </c>
      <c r="L1042">
        <v>846579.75216821907</v>
      </c>
      <c r="M1042">
        <v>846579.7521682193</v>
      </c>
      <c r="N1042">
        <v>17729.622089910903</v>
      </c>
      <c r="O1042">
        <v>566393.16019032255</v>
      </c>
      <c r="P1042">
        <v>4216.6440605877251</v>
      </c>
      <c r="Q1042">
        <v>505.99728727052701</v>
      </c>
      <c r="R1042">
        <v>500.59998287297469</v>
      </c>
      <c r="S1042">
        <v>11307.758371771921</v>
      </c>
      <c r="T1042">
        <v>1198.6223874078228</v>
      </c>
      <c r="U1042">
        <v>36.356000000000002</v>
      </c>
      <c r="V1042">
        <v>18981012.46153846</v>
      </c>
    </row>
    <row r="1043" spans="1:22" x14ac:dyDescent="0.25">
      <c r="A1043" t="s">
        <v>388</v>
      </c>
      <c r="B1043" t="s">
        <v>5</v>
      </c>
      <c r="C1043">
        <v>5.9489049064595727E-2</v>
      </c>
      <c r="D1043">
        <v>1.181000000000002E-2</v>
      </c>
      <c r="E1043">
        <v>4.7679049064595691E-2</v>
      </c>
      <c r="F1043">
        <v>2.372976226614892E-2</v>
      </c>
      <c r="G1043">
        <v>3.5759286798446782E-2</v>
      </c>
      <c r="H1043">
        <v>0.17500000000000027</v>
      </c>
      <c r="I1043">
        <v>0.10599999999999996</v>
      </c>
      <c r="J1043">
        <v>1143136.4073789907</v>
      </c>
      <c r="K1043">
        <v>1394039.4095982399</v>
      </c>
      <c r="L1043">
        <v>3236972.749590334</v>
      </c>
      <c r="M1043">
        <v>3236972.7495903326</v>
      </c>
      <c r="N1043">
        <v>236286.36980109848</v>
      </c>
      <c r="O1043">
        <v>2300889.4471761328</v>
      </c>
      <c r="P1043">
        <v>151844.56945697777</v>
      </c>
      <c r="Q1043">
        <v>18370.558776967307</v>
      </c>
      <c r="R1043">
        <v>18042.803592798176</v>
      </c>
      <c r="S1043">
        <v>43425.350790554767</v>
      </c>
      <c r="T1043">
        <v>4603.0871837988034</v>
      </c>
      <c r="U1043">
        <v>127.89682918328784</v>
      </c>
      <c r="V1043">
        <v>77805478.36653842</v>
      </c>
    </row>
    <row r="1044" spans="1:22" x14ac:dyDescent="0.25">
      <c r="A1044" t="s">
        <v>388</v>
      </c>
      <c r="B1044" t="s">
        <v>6</v>
      </c>
      <c r="C1044">
        <v>3.3385894097263211E-2</v>
      </c>
      <c r="D1044">
        <v>1.1809999999999996E-2</v>
      </c>
      <c r="E1044">
        <v>2.1575894097263199E-2</v>
      </c>
      <c r="F1044">
        <v>1.7203973524315793E-2</v>
      </c>
      <c r="G1044">
        <v>1.6181920572947404E-2</v>
      </c>
      <c r="H1044">
        <v>0.17499999999999993</v>
      </c>
      <c r="I1044">
        <v>0.106</v>
      </c>
      <c r="J1044">
        <v>217372.00936336955</v>
      </c>
      <c r="K1044">
        <v>110733.69474522685</v>
      </c>
      <c r="L1044">
        <v>288741.74713638594</v>
      </c>
      <c r="M1044">
        <v>288741.74713638599</v>
      </c>
      <c r="N1044">
        <v>10864.834274823603</v>
      </c>
      <c r="O1044">
        <v>317240.86983377277</v>
      </c>
      <c r="P1044">
        <v>5246.5996384928876</v>
      </c>
      <c r="Q1044">
        <v>735.5125185556077</v>
      </c>
      <c r="R1044">
        <v>634.10388864714059</v>
      </c>
      <c r="S1044">
        <v>3841.4269702784877</v>
      </c>
      <c r="T1044">
        <v>407.1912588495195</v>
      </c>
      <c r="U1044">
        <v>23.109100000000002</v>
      </c>
      <c r="V1044">
        <v>14761530.631346151</v>
      </c>
    </row>
    <row r="1045" spans="1:22" x14ac:dyDescent="0.25">
      <c r="A1045" t="s">
        <v>388</v>
      </c>
      <c r="B1045" t="s">
        <v>7</v>
      </c>
      <c r="C1045">
        <v>6.2108611577154027E-2</v>
      </c>
      <c r="D1045">
        <v>1.1809999999999994E-2</v>
      </c>
      <c r="E1045">
        <v>5.0298611577154151E-2</v>
      </c>
      <c r="F1045">
        <v>2.4384652894288525E-2</v>
      </c>
      <c r="G1045">
        <v>3.7723958682865599E-2</v>
      </c>
      <c r="H1045">
        <v>0.1750000000000001</v>
      </c>
      <c r="I1045">
        <v>0.10599999999999997</v>
      </c>
      <c r="J1045">
        <v>619195.82422409893</v>
      </c>
      <c r="K1045">
        <v>727747.71721097489</v>
      </c>
      <c r="L1045">
        <v>1911406.1253826399</v>
      </c>
      <c r="M1045">
        <v>1911406.1253826409</v>
      </c>
      <c r="N1045">
        <v>67959.25656257174</v>
      </c>
      <c r="O1045">
        <v>1278984.2848725028</v>
      </c>
      <c r="P1045">
        <v>31800.575950127946</v>
      </c>
      <c r="Q1045">
        <v>3858.9990165805607</v>
      </c>
      <c r="R1045">
        <v>3779.9149464711018</v>
      </c>
      <c r="S1045">
        <v>25786.407458762573</v>
      </c>
      <c r="T1045">
        <v>2733.3591906288334</v>
      </c>
      <c r="U1045">
        <v>64.699999999999989</v>
      </c>
      <c r="V1045">
        <v>42264182.515384622</v>
      </c>
    </row>
    <row r="1046" spans="1:22" x14ac:dyDescent="0.25">
      <c r="A1046" t="s">
        <v>129</v>
      </c>
      <c r="B1046" t="s">
        <v>1</v>
      </c>
      <c r="C1046">
        <v>6.2765825533488931E-2</v>
      </c>
      <c r="D1046">
        <v>1.1809999999999706E-2</v>
      </c>
      <c r="E1046">
        <v>5.0955825533489783E-2</v>
      </c>
      <c r="F1046">
        <v>2.4548956383372723E-2</v>
      </c>
      <c r="G1046">
        <v>3.8216869150116704E-2</v>
      </c>
      <c r="H1046">
        <v>0.17500000000000016</v>
      </c>
      <c r="I1046">
        <v>0.14100000000000609</v>
      </c>
      <c r="J1046">
        <v>34844613.111333162</v>
      </c>
      <c r="K1046">
        <v>43887134.373294801</v>
      </c>
      <c r="L1046">
        <v>104728624.51245084</v>
      </c>
      <c r="M1046">
        <v>104728624.51245064</v>
      </c>
      <c r="N1046">
        <v>6733194.6518581808</v>
      </c>
      <c r="O1046">
        <v>71998552.832769543</v>
      </c>
      <c r="P1046">
        <v>4020463.8882596497</v>
      </c>
      <c r="Q1046">
        <v>501507.05130528688</v>
      </c>
      <c r="R1046">
        <v>637597.90247865638</v>
      </c>
      <c r="S1046">
        <v>1379163.7246404488</v>
      </c>
      <c r="T1046">
        <v>194462.08517430481</v>
      </c>
      <c r="U1046">
        <v>3498.6892999999991</v>
      </c>
      <c r="V1046">
        <v>2300232812.5810971</v>
      </c>
    </row>
    <row r="1047" spans="1:22" x14ac:dyDescent="0.25">
      <c r="A1047" t="s">
        <v>129</v>
      </c>
      <c r="B1047" t="s">
        <v>2</v>
      </c>
      <c r="C1047">
        <v>7.0806994618779734E-2</v>
      </c>
      <c r="D1047">
        <v>1.1810000000000044E-2</v>
      </c>
      <c r="E1047">
        <v>5.8996994618779698E-2</v>
      </c>
      <c r="F1047">
        <v>2.6559248654694924E-2</v>
      </c>
      <c r="G1047">
        <v>4.4247745964084782E-2</v>
      </c>
      <c r="H1047">
        <v>0.17500000000000021</v>
      </c>
      <c r="I1047">
        <v>0.14099999999999926</v>
      </c>
      <c r="J1047">
        <v>2200750.0054276832</v>
      </c>
      <c r="K1047">
        <v>3638387.3810350681</v>
      </c>
      <c r="L1047">
        <v>7029468.2959699603</v>
      </c>
      <c r="M1047">
        <v>7029468.2959699603</v>
      </c>
      <c r="N1047">
        <v>971423.46178380866</v>
      </c>
      <c r="O1047">
        <v>4867713.9246789394</v>
      </c>
      <c r="P1047">
        <v>673722.32471083803</v>
      </c>
      <c r="Q1047">
        <v>83925.252171380256</v>
      </c>
      <c r="R1047">
        <v>106828.30834039277</v>
      </c>
      <c r="S1047">
        <v>93731.443086064901</v>
      </c>
      <c r="T1047">
        <v>13216.133475135148</v>
      </c>
      <c r="U1047">
        <v>197.9692</v>
      </c>
      <c r="V1047">
        <v>145222927.07115382</v>
      </c>
    </row>
    <row r="1048" spans="1:22" x14ac:dyDescent="0.25">
      <c r="A1048" t="s">
        <v>129</v>
      </c>
      <c r="B1048" t="s">
        <v>3</v>
      </c>
      <c r="C1048">
        <v>5.8171886457518314E-2</v>
      </c>
      <c r="D1048">
        <v>1.1810000000000258E-2</v>
      </c>
      <c r="E1048">
        <v>4.6361886457518237E-2</v>
      </c>
      <c r="F1048">
        <v>2.3400471614380369E-2</v>
      </c>
      <c r="G1048">
        <v>3.4771414843139135E-2</v>
      </c>
      <c r="H1048">
        <v>0.1750000000000059</v>
      </c>
      <c r="I1048">
        <v>0.14100000000000359</v>
      </c>
      <c r="J1048">
        <v>25526607.326654859</v>
      </c>
      <c r="K1048">
        <v>28660578.726016957</v>
      </c>
      <c r="L1048">
        <v>70753165.274182811</v>
      </c>
      <c r="M1048">
        <v>70753165.274182916</v>
      </c>
      <c r="N1048">
        <v>3807142.7259670347</v>
      </c>
      <c r="O1048">
        <v>50380043.326704703</v>
      </c>
      <c r="P1048">
        <v>2139678.2105057468</v>
      </c>
      <c r="Q1048">
        <v>267594.43563191098</v>
      </c>
      <c r="R1048">
        <v>339425.44310541096</v>
      </c>
      <c r="S1048">
        <v>929399.33104636334</v>
      </c>
      <c r="T1048">
        <v>131045.30567753744</v>
      </c>
      <c r="U1048">
        <v>2604.0044000000025</v>
      </c>
      <c r="V1048">
        <v>1685100204.0882852</v>
      </c>
    </row>
    <row r="1049" spans="1:22" x14ac:dyDescent="0.25">
      <c r="A1049" t="s">
        <v>129</v>
      </c>
      <c r="B1049" t="s">
        <v>5</v>
      </c>
      <c r="C1049">
        <v>0.10007447705560461</v>
      </c>
      <c r="D1049">
        <v>1.1810000000000031E-2</v>
      </c>
      <c r="E1049">
        <v>8.8264477055604987E-2</v>
      </c>
      <c r="F1049">
        <v>3.3876119263901175E-2</v>
      </c>
      <c r="G1049">
        <v>6.6198357791703744E-2</v>
      </c>
      <c r="H1049">
        <v>0.1749999999999993</v>
      </c>
      <c r="I1049">
        <v>0.14099999999999899</v>
      </c>
      <c r="J1049">
        <v>2502345.6654283856</v>
      </c>
      <c r="K1049">
        <v>5431676.1957331784</v>
      </c>
      <c r="L1049">
        <v>13122371.890835093</v>
      </c>
      <c r="M1049">
        <v>13122371.890835118</v>
      </c>
      <c r="N1049">
        <v>793164.17409109976</v>
      </c>
      <c r="O1049">
        <v>7140857.6870704601</v>
      </c>
      <c r="P1049">
        <v>466159.23186557728</v>
      </c>
      <c r="Q1049">
        <v>57063.928933568386</v>
      </c>
      <c r="R1049">
        <v>73774.465672679537</v>
      </c>
      <c r="S1049">
        <v>171925.10746650366</v>
      </c>
      <c r="T1049">
        <v>24241.440152777021</v>
      </c>
      <c r="U1049">
        <v>271.1473000000002</v>
      </c>
      <c r="V1049">
        <v>165397878.37355596</v>
      </c>
    </row>
    <row r="1050" spans="1:22" x14ac:dyDescent="0.25">
      <c r="A1050" t="s">
        <v>129</v>
      </c>
      <c r="B1050" t="s">
        <v>6</v>
      </c>
      <c r="C1050">
        <v>6.2297560626316278E-2</v>
      </c>
      <c r="D1050">
        <v>1.1810000000000064E-2</v>
      </c>
      <c r="E1050">
        <v>5.0487560626316631E-2</v>
      </c>
      <c r="F1050">
        <v>2.4431890156578925E-2</v>
      </c>
      <c r="G1050">
        <v>3.786567046973692E-2</v>
      </c>
      <c r="H1050">
        <v>0.17499999999999907</v>
      </c>
      <c r="I1050">
        <v>0.14099999999999888</v>
      </c>
      <c r="J1050">
        <v>3402993.3381014899</v>
      </c>
      <c r="K1050">
        <v>4531728.8702200707</v>
      </c>
      <c r="L1050">
        <v>9903441.5422020946</v>
      </c>
      <c r="M1050">
        <v>9903441.5422020908</v>
      </c>
      <c r="N1050">
        <v>922936.26711453777</v>
      </c>
      <c r="O1050">
        <v>7011785.9412070252</v>
      </c>
      <c r="P1050">
        <v>601291.13223746326</v>
      </c>
      <c r="Q1050">
        <v>75361.067210210429</v>
      </c>
      <c r="R1050">
        <v>95407.960122121949</v>
      </c>
      <c r="S1050">
        <v>132231.47024078551</v>
      </c>
      <c r="T1050">
        <v>18644.637303950694</v>
      </c>
      <c r="U1050">
        <v>311.37760000000003</v>
      </c>
      <c r="V1050">
        <v>224472110.25788459</v>
      </c>
    </row>
    <row r="1051" spans="1:22" x14ac:dyDescent="0.25">
      <c r="A1051" t="s">
        <v>129</v>
      </c>
      <c r="B1051" t="s">
        <v>7</v>
      </c>
      <c r="C1051">
        <v>6.6272244898079202E-2</v>
      </c>
      <c r="D1051">
        <v>1.181000000000002E-2</v>
      </c>
      <c r="E1051">
        <v>5.4462244898079291E-2</v>
      </c>
      <c r="F1051">
        <v>2.5425561224519781E-2</v>
      </c>
      <c r="G1051">
        <v>4.0846683673559384E-2</v>
      </c>
      <c r="H1051">
        <v>0.17500000000000043</v>
      </c>
      <c r="I1051">
        <v>0.14100000000000001</v>
      </c>
      <c r="J1051">
        <v>1211916.7757207442</v>
      </c>
      <c r="K1051">
        <v>1624763.2002895498</v>
      </c>
      <c r="L1051">
        <v>3920177.5092609199</v>
      </c>
      <c r="M1051">
        <v>3920177.5092609185</v>
      </c>
      <c r="N1051">
        <v>238528.02290193364</v>
      </c>
      <c r="O1051">
        <v>2598151.953108361</v>
      </c>
      <c r="P1051">
        <v>139612.98894002163</v>
      </c>
      <c r="Q1051">
        <v>17562.367358215903</v>
      </c>
      <c r="R1051">
        <v>22161.725238051498</v>
      </c>
      <c r="S1051">
        <v>51876.372800739526</v>
      </c>
      <c r="T1051">
        <v>7314.5685649042734</v>
      </c>
      <c r="U1051">
        <v>114.19079999999997</v>
      </c>
      <c r="V1051">
        <v>80039692.790215358</v>
      </c>
    </row>
    <row r="1052" spans="1:22" x14ac:dyDescent="0.25">
      <c r="A1052" t="s">
        <v>130</v>
      </c>
      <c r="B1052" t="s">
        <v>1</v>
      </c>
      <c r="C1052">
        <v>9.2825263175224423E-2</v>
      </c>
      <c r="D1052">
        <v>1.1810000000000162E-2</v>
      </c>
      <c r="E1052">
        <v>8.1015263175224755E-2</v>
      </c>
      <c r="F1052">
        <v>3.206381579380603E-2</v>
      </c>
      <c r="G1052">
        <v>6.0761447381417935E-2</v>
      </c>
      <c r="H1052">
        <v>0.1750000000000026</v>
      </c>
      <c r="I1052">
        <v>0.10599999999999833</v>
      </c>
      <c r="J1052">
        <v>11161787.965044226</v>
      </c>
      <c r="K1052">
        <v>20564885.443728287</v>
      </c>
      <c r="L1052">
        <v>55457633.104028754</v>
      </c>
      <c r="M1052">
        <v>55457633.104028627</v>
      </c>
      <c r="N1052">
        <v>1559255.8067890704</v>
      </c>
      <c r="O1052">
        <v>30167417.601983469</v>
      </c>
      <c r="P1052">
        <v>595696.12878774002</v>
      </c>
      <c r="Q1052">
        <v>73809.091801241098</v>
      </c>
      <c r="R1052">
        <v>70967.553382431986</v>
      </c>
      <c r="S1052">
        <v>740310.15625466371</v>
      </c>
      <c r="T1052">
        <v>78472.876562994541</v>
      </c>
      <c r="U1052">
        <v>1310.835895875118</v>
      </c>
      <c r="V1052">
        <v>761176731.73027349</v>
      </c>
    </row>
    <row r="1053" spans="1:22" x14ac:dyDescent="0.25">
      <c r="A1053" t="s">
        <v>130</v>
      </c>
      <c r="B1053" t="s">
        <v>2</v>
      </c>
      <c r="C1053">
        <v>6.7117177745434492E-2</v>
      </c>
      <c r="D1053">
        <v>1.1809999999999992E-2</v>
      </c>
      <c r="E1053">
        <v>5.5307177745434484E-2</v>
      </c>
      <c r="F1053">
        <v>2.563679443635861E-2</v>
      </c>
      <c r="G1053">
        <v>4.1480383309075872E-2</v>
      </c>
      <c r="H1053">
        <v>0.17499999999999999</v>
      </c>
      <c r="I1053">
        <v>0.10599999999999994</v>
      </c>
      <c r="J1053">
        <v>594287.66902793641</v>
      </c>
      <c r="K1053">
        <v>974113.77707239473</v>
      </c>
      <c r="L1053">
        <v>1779438.757885068</v>
      </c>
      <c r="M1053">
        <v>1779438.7578850682</v>
      </c>
      <c r="N1053">
        <v>285725.6433330297</v>
      </c>
      <c r="O1053">
        <v>1282675.8027673017</v>
      </c>
      <c r="P1053">
        <v>207610.81165511179</v>
      </c>
      <c r="Q1053">
        <v>25950.5351600418</v>
      </c>
      <c r="R1053">
        <v>24757.502762406282</v>
      </c>
      <c r="S1053">
        <v>24780.102853046294</v>
      </c>
      <c r="T1053">
        <v>2626.6909024229058</v>
      </c>
      <c r="U1053">
        <v>52.753099999999996</v>
      </c>
      <c r="V1053">
        <v>40435194.580192313</v>
      </c>
    </row>
    <row r="1054" spans="1:22" x14ac:dyDescent="0.25">
      <c r="A1054" t="s">
        <v>130</v>
      </c>
      <c r="B1054" t="s">
        <v>3</v>
      </c>
      <c r="C1054">
        <v>7.7657804572027728E-2</v>
      </c>
      <c r="D1054">
        <v>1.181000000000005E-2</v>
      </c>
      <c r="E1054">
        <v>6.5847804572027338E-2</v>
      </c>
      <c r="F1054">
        <v>2.8271951143006818E-2</v>
      </c>
      <c r="G1054">
        <v>4.9385853429020472E-2</v>
      </c>
      <c r="H1054">
        <v>0.17499999999999952</v>
      </c>
      <c r="I1054">
        <v>0.10600000000000072</v>
      </c>
      <c r="J1054">
        <v>2618546.5873178169</v>
      </c>
      <c r="K1054">
        <v>3977486.4020067626</v>
      </c>
      <c r="L1054">
        <v>10615717.469857717</v>
      </c>
      <c r="M1054">
        <v>10615717.469857689</v>
      </c>
      <c r="N1054">
        <v>329185.43404064607</v>
      </c>
      <c r="O1054">
        <v>6266847.5552839302</v>
      </c>
      <c r="P1054">
        <v>137885.58027172738</v>
      </c>
      <c r="Q1054">
        <v>17454.928711280041</v>
      </c>
      <c r="R1054">
        <v>16466.093952198786</v>
      </c>
      <c r="S1054">
        <v>142295.50732860854</v>
      </c>
      <c r="T1054">
        <v>15083.323776832498</v>
      </c>
      <c r="U1054">
        <v>301.60119999999972</v>
      </c>
      <c r="V1054">
        <v>178564396.02126935</v>
      </c>
    </row>
    <row r="1055" spans="1:22" x14ac:dyDescent="0.25">
      <c r="A1055" t="s">
        <v>130</v>
      </c>
      <c r="B1055" t="s">
        <v>4</v>
      </c>
      <c r="C1055">
        <v>0.10158956071546277</v>
      </c>
      <c r="D1055">
        <v>1.1810000000000008E-2</v>
      </c>
      <c r="E1055">
        <v>8.9779560715462697E-2</v>
      </c>
      <c r="F1055">
        <v>3.4254890178865689E-2</v>
      </c>
      <c r="G1055">
        <v>6.7334670536596961E-2</v>
      </c>
      <c r="H1055">
        <v>0.17500000000000029</v>
      </c>
      <c r="I1055">
        <v>0.10600000000000002</v>
      </c>
      <c r="J1055">
        <v>769156.76766077324</v>
      </c>
      <c r="K1055">
        <v>1559232.350512078</v>
      </c>
      <c r="L1055">
        <v>4296578.2938453332</v>
      </c>
      <c r="M1055">
        <v>4296578.2938453313</v>
      </c>
      <c r="N1055">
        <v>95279.689422726166</v>
      </c>
      <c r="O1055">
        <v>2233109.4287501262</v>
      </c>
      <c r="P1055">
        <v>25728.799184047108</v>
      </c>
      <c r="Q1055">
        <v>3087.4559020856527</v>
      </c>
      <c r="R1055">
        <v>3054.5230391300724</v>
      </c>
      <c r="S1055">
        <v>57331.746200237496</v>
      </c>
      <c r="T1055">
        <v>6077.1650972251764</v>
      </c>
      <c r="U1055">
        <v>102.58699999999997</v>
      </c>
      <c r="V1055">
        <v>52450066.494423084</v>
      </c>
    </row>
    <row r="1056" spans="1:22" x14ac:dyDescent="0.25">
      <c r="A1056" t="s">
        <v>130</v>
      </c>
      <c r="B1056" t="s">
        <v>5</v>
      </c>
      <c r="C1056">
        <v>0.10047535936309666</v>
      </c>
      <c r="D1056">
        <v>1.1810000000000008E-2</v>
      </c>
      <c r="E1056">
        <v>8.8665359363096621E-2</v>
      </c>
      <c r="F1056">
        <v>3.3976339840774174E-2</v>
      </c>
      <c r="G1056">
        <v>6.6499019522322927E-2</v>
      </c>
      <c r="H1056">
        <v>0.1749999999999996</v>
      </c>
      <c r="I1056">
        <v>0.10599999999999994</v>
      </c>
      <c r="J1056">
        <v>6582020.4324628441</v>
      </c>
      <c r="K1056">
        <v>13165398.986546859</v>
      </c>
      <c r="L1056">
        <v>36330902.277670413</v>
      </c>
      <c r="M1056">
        <v>36330902.277670369</v>
      </c>
      <c r="N1056">
        <v>791323.67049255595</v>
      </c>
      <c r="O1056">
        <v>18956095.748517152</v>
      </c>
      <c r="P1056">
        <v>206873.9180124212</v>
      </c>
      <c r="Q1056">
        <v>25181.079751503374</v>
      </c>
      <c r="R1056">
        <v>24597.829762976013</v>
      </c>
      <c r="S1056">
        <v>483427.52528539079</v>
      </c>
      <c r="T1056">
        <v>51243.317680251435</v>
      </c>
      <c r="U1056">
        <v>785.96299587511862</v>
      </c>
      <c r="V1056">
        <v>448969369.24054223</v>
      </c>
    </row>
    <row r="1057" spans="1:22" x14ac:dyDescent="0.25">
      <c r="A1057" t="s">
        <v>130</v>
      </c>
      <c r="B1057" t="s">
        <v>6</v>
      </c>
      <c r="C1057">
        <v>7.188816730002888E-2</v>
      </c>
      <c r="D1057">
        <v>1.1809999999999994E-2</v>
      </c>
      <c r="E1057">
        <v>6.0078167300028906E-2</v>
      </c>
      <c r="F1057">
        <v>2.6829541825007221E-2</v>
      </c>
      <c r="G1057">
        <v>4.5058625475021666E-2</v>
      </c>
      <c r="H1057">
        <v>0.17499999999999993</v>
      </c>
      <c r="I1057">
        <v>0.106</v>
      </c>
      <c r="J1057">
        <v>256912.64020135478</v>
      </c>
      <c r="K1057">
        <v>346241.8639834369</v>
      </c>
      <c r="L1057">
        <v>926209.50199719227</v>
      </c>
      <c r="M1057">
        <v>926209.50199719286</v>
      </c>
      <c r="N1057">
        <v>28129.02248827985</v>
      </c>
      <c r="O1057">
        <v>575025.48169651197</v>
      </c>
      <c r="P1057">
        <v>11610.735744298452</v>
      </c>
      <c r="Q1057">
        <v>1393.2882893158142</v>
      </c>
      <c r="R1057">
        <v>1378.4265475631119</v>
      </c>
      <c r="S1057">
        <v>12429.088523600716</v>
      </c>
      <c r="T1057">
        <v>1317.4833835016757</v>
      </c>
      <c r="U1057">
        <v>29.050099999999997</v>
      </c>
      <c r="V1057">
        <v>17539898.534230769</v>
      </c>
    </row>
    <row r="1058" spans="1:22" x14ac:dyDescent="0.25">
      <c r="A1058" t="s">
        <v>130</v>
      </c>
      <c r="B1058" t="s">
        <v>7</v>
      </c>
      <c r="C1058">
        <v>8.323546174603795E-2</v>
      </c>
      <c r="D1058">
        <v>1.1809999999999992E-2</v>
      </c>
      <c r="E1058">
        <v>7.1425461746037963E-2</v>
      </c>
      <c r="F1058">
        <v>2.9666365436509478E-2</v>
      </c>
      <c r="G1058">
        <v>5.3569096309528455E-2</v>
      </c>
      <c r="H1058">
        <v>0.17499999999999999</v>
      </c>
      <c r="I1058">
        <v>0.10600000000000001</v>
      </c>
      <c r="J1058">
        <v>340863.86837352044</v>
      </c>
      <c r="K1058">
        <v>542412.06360678154</v>
      </c>
      <c r="L1058">
        <v>1508786.802772949</v>
      </c>
      <c r="M1058">
        <v>1508786.8027729485</v>
      </c>
      <c r="N1058">
        <v>29612.347011848353</v>
      </c>
      <c r="O1058">
        <v>853663.58496845292</v>
      </c>
      <c r="P1058">
        <v>5986.2839201339502</v>
      </c>
      <c r="Q1058">
        <v>741.80398701441084</v>
      </c>
      <c r="R1058">
        <v>713.17731815772618</v>
      </c>
      <c r="S1058">
        <v>20046.186063781824</v>
      </c>
      <c r="T1058">
        <v>2124.895722760873</v>
      </c>
      <c r="U1058">
        <v>38.881500000000003</v>
      </c>
      <c r="V1058">
        <v>23217806.859615378</v>
      </c>
    </row>
    <row r="1059" spans="1:22" x14ac:dyDescent="0.25">
      <c r="A1059" t="s">
        <v>131</v>
      </c>
      <c r="B1059" t="s">
        <v>1</v>
      </c>
      <c r="C1059">
        <v>8.3942950804444305E-2</v>
      </c>
      <c r="D1059">
        <v>1.1810000000000223E-2</v>
      </c>
      <c r="E1059">
        <v>7.2132950804444609E-2</v>
      </c>
      <c r="F1059">
        <v>2.9843237701111382E-2</v>
      </c>
      <c r="G1059">
        <v>5.4099713103334203E-2</v>
      </c>
      <c r="H1059">
        <v>0.1750000000000039</v>
      </c>
      <c r="I1059">
        <v>0.14100000000000137</v>
      </c>
      <c r="J1059">
        <v>22030166.290016152</v>
      </c>
      <c r="K1059">
        <v>36439182.208307967</v>
      </c>
      <c r="L1059">
        <v>96868226.604800701</v>
      </c>
      <c r="M1059">
        <v>96868226.604800403</v>
      </c>
      <c r="N1059">
        <v>3112330.0050306842</v>
      </c>
      <c r="O1059">
        <v>55357018.493293345</v>
      </c>
      <c r="P1059">
        <v>1309183.2790279058</v>
      </c>
      <c r="Q1059">
        <v>162665.85372278778</v>
      </c>
      <c r="R1059">
        <v>207530.72771784794</v>
      </c>
      <c r="S1059">
        <v>1255872.1687662387</v>
      </c>
      <c r="T1059">
        <v>177077.97579603977</v>
      </c>
      <c r="U1059">
        <v>2428.9003925051588</v>
      </c>
      <c r="V1059">
        <v>1456097342.728663</v>
      </c>
    </row>
    <row r="1060" spans="1:22" x14ac:dyDescent="0.25">
      <c r="A1060" t="s">
        <v>131</v>
      </c>
      <c r="B1060" t="s">
        <v>2</v>
      </c>
      <c r="C1060">
        <v>6.1743165252976545E-2</v>
      </c>
      <c r="D1060">
        <v>1.1810000000000024E-2</v>
      </c>
      <c r="E1060">
        <v>4.9933165252976662E-2</v>
      </c>
      <c r="F1060">
        <v>2.4293291313244193E-2</v>
      </c>
      <c r="G1060">
        <v>3.7449873939732467E-2</v>
      </c>
      <c r="H1060">
        <v>0.17500000000000041</v>
      </c>
      <c r="I1060">
        <v>0.14099999999999976</v>
      </c>
      <c r="J1060">
        <v>1499234.6315855521</v>
      </c>
      <c r="K1060">
        <v>2179072.8372867694</v>
      </c>
      <c r="L1060">
        <v>3938716.993782578</v>
      </c>
      <c r="M1060">
        <v>3938716.9937825762</v>
      </c>
      <c r="N1060">
        <v>649625.37951943418</v>
      </c>
      <c r="O1060">
        <v>3028682.0893528881</v>
      </c>
      <c r="P1060">
        <v>458779.49910668546</v>
      </c>
      <c r="Q1060">
        <v>57156.701070217619</v>
      </c>
      <c r="R1060">
        <v>72747.004224943317</v>
      </c>
      <c r="S1060">
        <v>53411.196422074172</v>
      </c>
      <c r="T1060">
        <v>7530.9786955124591</v>
      </c>
      <c r="U1060">
        <v>134.61369999999999</v>
      </c>
      <c r="V1060">
        <v>98924595.574615419</v>
      </c>
    </row>
    <row r="1061" spans="1:22" x14ac:dyDescent="0.25">
      <c r="A1061" t="s">
        <v>131</v>
      </c>
      <c r="B1061" t="s">
        <v>3</v>
      </c>
      <c r="C1061">
        <v>7.5948919324497433E-2</v>
      </c>
      <c r="D1061">
        <v>1.1809999999999954E-2</v>
      </c>
      <c r="E1061">
        <v>6.4138919324497251E-2</v>
      </c>
      <c r="F1061">
        <v>2.7844729831124213E-2</v>
      </c>
      <c r="G1061">
        <v>4.8104189493372689E-2</v>
      </c>
      <c r="H1061">
        <v>0.17499999999999885</v>
      </c>
      <c r="I1061">
        <v>0.14099999999999946</v>
      </c>
      <c r="J1061">
        <v>4843493.2020746786</v>
      </c>
      <c r="K1061">
        <v>7103704.1928967582</v>
      </c>
      <c r="L1061">
        <v>19160645.929582227</v>
      </c>
      <c r="M1061">
        <v>19160645.929582238</v>
      </c>
      <c r="N1061">
        <v>537616.66227698885</v>
      </c>
      <c r="O1061">
        <v>11409580.73269444</v>
      </c>
      <c r="P1061">
        <v>198274.25296712847</v>
      </c>
      <c r="Q1061">
        <v>23940.43236220277</v>
      </c>
      <c r="R1061">
        <v>31332.270631435698</v>
      </c>
      <c r="S1061">
        <v>248965.56206507279</v>
      </c>
      <c r="T1061">
        <v>35104.144251175298</v>
      </c>
      <c r="U1061">
        <v>523.69139999999993</v>
      </c>
      <c r="V1061">
        <v>320280092.79826885</v>
      </c>
    </row>
    <row r="1062" spans="1:22" x14ac:dyDescent="0.25">
      <c r="A1062" t="s">
        <v>131</v>
      </c>
      <c r="B1062" t="s">
        <v>4</v>
      </c>
      <c r="C1062">
        <v>9.2518208371188029E-2</v>
      </c>
      <c r="D1062">
        <v>1.1810000000000043E-2</v>
      </c>
      <c r="E1062">
        <v>8.0708208371187778E-2</v>
      </c>
      <c r="F1062">
        <v>3.198705209279705E-2</v>
      </c>
      <c r="G1062">
        <v>6.0531156278391077E-2</v>
      </c>
      <c r="H1062">
        <v>0.17499999999999966</v>
      </c>
      <c r="I1062">
        <v>0.14099999999999921</v>
      </c>
      <c r="J1062">
        <v>2002345.7209114046</v>
      </c>
      <c r="K1062">
        <v>3577926.9248216939</v>
      </c>
      <c r="L1062">
        <v>10069674.100016432</v>
      </c>
      <c r="M1062">
        <v>10069674.100016462</v>
      </c>
      <c r="N1062">
        <v>166026.66861215699</v>
      </c>
      <c r="O1062">
        <v>5414245.9771209396</v>
      </c>
      <c r="P1062">
        <v>14055.816277982554</v>
      </c>
      <c r="Q1062">
        <v>1819.7439003578181</v>
      </c>
      <c r="R1062">
        <v>2238.4539851459922</v>
      </c>
      <c r="S1062">
        <v>129634.22826351608</v>
      </c>
      <c r="T1062">
        <v>18278.426185155746</v>
      </c>
      <c r="U1062">
        <v>258.6987119420989</v>
      </c>
      <c r="V1062">
        <v>132364215.23923084</v>
      </c>
    </row>
    <row r="1063" spans="1:22" x14ac:dyDescent="0.25">
      <c r="A1063" t="s">
        <v>131</v>
      </c>
      <c r="B1063" t="s">
        <v>5</v>
      </c>
      <c r="C1063">
        <v>9.1348866640606069E-2</v>
      </c>
      <c r="D1063">
        <v>1.1810000000000126E-2</v>
      </c>
      <c r="E1063">
        <v>7.9538866640606387E-2</v>
      </c>
      <c r="F1063">
        <v>3.1694716660151889E-2</v>
      </c>
      <c r="G1063">
        <v>5.9654149980454631E-2</v>
      </c>
      <c r="H1063">
        <v>0.17500000000000179</v>
      </c>
      <c r="I1063">
        <v>0.14099999999999957</v>
      </c>
      <c r="J1063">
        <v>11120785.124166092</v>
      </c>
      <c r="K1063">
        <v>20034099.584263235</v>
      </c>
      <c r="L1063">
        <v>54909752.719472423</v>
      </c>
      <c r="M1063">
        <v>54909752.719472304</v>
      </c>
      <c r="N1063">
        <v>1298136.508329317</v>
      </c>
      <c r="O1063">
        <v>29856748.200099997</v>
      </c>
      <c r="P1063">
        <v>381386.61776586634</v>
      </c>
      <c r="Q1063">
        <v>48015.76905137096</v>
      </c>
      <c r="R1063">
        <v>60545.736541230421</v>
      </c>
      <c r="S1063">
        <v>708315.85010592511</v>
      </c>
      <c r="T1063">
        <v>99872.534864935427</v>
      </c>
      <c r="U1063">
        <v>1242.8145401368995</v>
      </c>
      <c r="V1063">
        <v>735110021.76711583</v>
      </c>
    </row>
    <row r="1064" spans="1:22" x14ac:dyDescent="0.25">
      <c r="A1064" t="s">
        <v>131</v>
      </c>
      <c r="B1064" t="s">
        <v>6</v>
      </c>
      <c r="C1064">
        <v>6.5834147642050395E-2</v>
      </c>
      <c r="D1064">
        <v>1.1809999999999987E-2</v>
      </c>
      <c r="E1064">
        <v>5.4024147642050532E-2</v>
      </c>
      <c r="F1064">
        <v>2.5316036910512606E-2</v>
      </c>
      <c r="G1064">
        <v>4.0518110731537854E-2</v>
      </c>
      <c r="H1064">
        <v>0.17500000000000013</v>
      </c>
      <c r="I1064">
        <v>0.14099999999999996</v>
      </c>
      <c r="J1064">
        <v>715955.20094296266</v>
      </c>
      <c r="K1064">
        <v>988141.32721033227</v>
      </c>
      <c r="L1064">
        <v>2307191.0724007143</v>
      </c>
      <c r="M1064">
        <v>2307191.0724007152</v>
      </c>
      <c r="N1064">
        <v>164308.227307569</v>
      </c>
      <c r="O1064">
        <v>1539788.3008457252</v>
      </c>
      <c r="P1064">
        <v>100800.40693046506</v>
      </c>
      <c r="Q1064">
        <v>12457.599191935127</v>
      </c>
      <c r="R1064">
        <v>15969.378863258429</v>
      </c>
      <c r="S1064">
        <v>30745.698792210369</v>
      </c>
      <c r="T1064">
        <v>4335.1435297016624</v>
      </c>
      <c r="U1064">
        <v>71.79940000000002</v>
      </c>
      <c r="V1064">
        <v>47267014.001538455</v>
      </c>
    </row>
    <row r="1065" spans="1:22" x14ac:dyDescent="0.25">
      <c r="A1065" t="s">
        <v>131</v>
      </c>
      <c r="B1065" t="s">
        <v>7</v>
      </c>
      <c r="C1065">
        <v>6.9002021620372292E-2</v>
      </c>
      <c r="D1065">
        <v>1.1810000000000039E-2</v>
      </c>
      <c r="E1065">
        <v>5.719202162037218E-2</v>
      </c>
      <c r="F1065">
        <v>2.6108005405093039E-2</v>
      </c>
      <c r="G1065">
        <v>4.289401621527917E-2</v>
      </c>
      <c r="H1065">
        <v>0.17500000000000018</v>
      </c>
      <c r="I1065">
        <v>0.14099999999999935</v>
      </c>
      <c r="J1065">
        <v>1848352.4103355084</v>
      </c>
      <c r="K1065">
        <v>2556237.3418291202</v>
      </c>
      <c r="L1065">
        <v>6482245.7895461014</v>
      </c>
      <c r="M1065">
        <v>6482245.7895461032</v>
      </c>
      <c r="N1065">
        <v>296616.55898531526</v>
      </c>
      <c r="O1065">
        <v>4107973.193179315</v>
      </c>
      <c r="P1065">
        <v>155886.68597977873</v>
      </c>
      <c r="Q1065">
        <v>19275.608146703595</v>
      </c>
      <c r="R1065">
        <v>24697.883471834011</v>
      </c>
      <c r="S1065">
        <v>84799.633117440462</v>
      </c>
      <c r="T1065">
        <v>11956.748269559113</v>
      </c>
      <c r="U1065">
        <v>197.28264042616237</v>
      </c>
      <c r="V1065">
        <v>122151403.34789442</v>
      </c>
    </row>
    <row r="1066" spans="1:22" x14ac:dyDescent="0.25">
      <c r="A1066" t="s">
        <v>132</v>
      </c>
      <c r="B1066" t="s">
        <v>1</v>
      </c>
      <c r="C1066">
        <v>7.8668946250969207E-2</v>
      </c>
      <c r="D1066">
        <v>1.1810000000000228E-2</v>
      </c>
      <c r="E1066">
        <v>6.6858946250968568E-2</v>
      </c>
      <c r="F1066">
        <v>2.8524736562741713E-2</v>
      </c>
      <c r="G1066">
        <v>5.0144209688226526E-2</v>
      </c>
      <c r="H1066">
        <v>0.17500000000000437</v>
      </c>
      <c r="I1066">
        <v>0.14100000000000015</v>
      </c>
      <c r="J1066">
        <v>19501209.751168754</v>
      </c>
      <c r="K1066">
        <v>30301420.170951348</v>
      </c>
      <c r="L1066">
        <v>79003972.177371144</v>
      </c>
      <c r="M1066">
        <v>79003972.17737107</v>
      </c>
      <c r="N1066">
        <v>2975072.0838706419</v>
      </c>
      <c r="O1066">
        <v>46827557.838249385</v>
      </c>
      <c r="P1066">
        <v>1406918.0327145001</v>
      </c>
      <c r="Q1066">
        <v>173056.47076240467</v>
      </c>
      <c r="R1066">
        <v>222776.40499024355</v>
      </c>
      <c r="S1066">
        <v>1027450.6357612183</v>
      </c>
      <c r="T1066">
        <v>144870.53964233177</v>
      </c>
      <c r="U1066">
        <v>2134.4135959626105</v>
      </c>
      <c r="V1066">
        <v>1289071064.0991402</v>
      </c>
    </row>
    <row r="1067" spans="1:22" x14ac:dyDescent="0.25">
      <c r="A1067" t="s">
        <v>132</v>
      </c>
      <c r="B1067" t="s">
        <v>2</v>
      </c>
      <c r="C1067">
        <v>6.0505106836857184E-2</v>
      </c>
      <c r="D1067">
        <v>1.1810000000000011E-2</v>
      </c>
      <c r="E1067">
        <v>4.8695106836857301E-2</v>
      </c>
      <c r="F1067">
        <v>2.3983776709214283E-2</v>
      </c>
      <c r="G1067">
        <v>3.6521330127642915E-2</v>
      </c>
      <c r="H1067">
        <v>0.17500000000000024</v>
      </c>
      <c r="I1067">
        <v>0.1409999999999999</v>
      </c>
      <c r="J1067">
        <v>1257122.5572222865</v>
      </c>
      <c r="K1067">
        <v>1685037.2479797953</v>
      </c>
      <c r="L1067">
        <v>3279465.2380469595</v>
      </c>
      <c r="M1067">
        <v>3279465.23804696</v>
      </c>
      <c r="N1067">
        <v>443911.62647310691</v>
      </c>
      <c r="O1067">
        <v>2498248.1787289749</v>
      </c>
      <c r="P1067">
        <v>306698.17427882092</v>
      </c>
      <c r="Q1067">
        <v>38598.160802018661</v>
      </c>
      <c r="R1067">
        <v>48686.78324639838</v>
      </c>
      <c r="S1067">
        <v>43758.55227508198</v>
      </c>
      <c r="T1067">
        <v>6169.9558707865608</v>
      </c>
      <c r="U1067">
        <v>116.70660000000002</v>
      </c>
      <c r="V1067">
        <v>82895100.216730773</v>
      </c>
    </row>
    <row r="1068" spans="1:22" x14ac:dyDescent="0.25">
      <c r="A1068" t="s">
        <v>132</v>
      </c>
      <c r="B1068" t="s">
        <v>3</v>
      </c>
      <c r="C1068">
        <v>7.3173918043471134E-2</v>
      </c>
      <c r="D1068">
        <v>1.180999999999994E-2</v>
      </c>
      <c r="E1068">
        <v>6.136391804347132E-2</v>
      </c>
      <c r="F1068">
        <v>2.7150979510867677E-2</v>
      </c>
      <c r="G1068">
        <v>4.6022938532603003E-2</v>
      </c>
      <c r="H1068">
        <v>0.17499999999999907</v>
      </c>
      <c r="I1068">
        <v>0.1409999999999994</v>
      </c>
      <c r="J1068">
        <v>4564118.7456195485</v>
      </c>
      <c r="K1068">
        <v>6449180.919074554</v>
      </c>
      <c r="L1068">
        <v>17119783.576135132</v>
      </c>
      <c r="M1068">
        <v>17119783.57613514</v>
      </c>
      <c r="N1068">
        <v>556939.79527212307</v>
      </c>
      <c r="O1068">
        <v>10456359.869421987</v>
      </c>
      <c r="P1068">
        <v>236395.9590823545</v>
      </c>
      <c r="Q1068">
        <v>28997.097613998838</v>
      </c>
      <c r="R1068">
        <v>37420.420994185835</v>
      </c>
      <c r="S1068">
        <v>222722.45186818286</v>
      </c>
      <c r="T1068">
        <v>31403.865713413772</v>
      </c>
      <c r="U1068">
        <v>486.15870000000035</v>
      </c>
      <c r="V1068">
        <v>301772827.59403867</v>
      </c>
    </row>
    <row r="1069" spans="1:22" x14ac:dyDescent="0.25">
      <c r="A1069" t="s">
        <v>132</v>
      </c>
      <c r="B1069" t="s">
        <v>4</v>
      </c>
      <c r="C1069">
        <v>8.3532362945608257E-2</v>
      </c>
      <c r="D1069">
        <v>1.181000000000002E-2</v>
      </c>
      <c r="E1069">
        <v>7.1722362945608173E-2</v>
      </c>
      <c r="F1069">
        <v>2.9740590736402055E-2</v>
      </c>
      <c r="G1069">
        <v>5.3791772209206036E-2</v>
      </c>
      <c r="H1069">
        <v>0.17500000000000032</v>
      </c>
      <c r="I1069">
        <v>0.1409999999999994</v>
      </c>
      <c r="J1069">
        <v>1404219.4946598159</v>
      </c>
      <c r="K1069">
        <v>2249180.2632164722</v>
      </c>
      <c r="L1069">
        <v>6301453.6784405774</v>
      </c>
      <c r="M1069">
        <v>6301453.6784405774</v>
      </c>
      <c r="N1069">
        <v>111521.77780221263</v>
      </c>
      <c r="O1069">
        <v>3541877.9800740769</v>
      </c>
      <c r="P1069">
        <v>14654.91464694561</v>
      </c>
      <c r="Q1069">
        <v>1803.8279817309976</v>
      </c>
      <c r="R1069">
        <v>2320.6827106434016</v>
      </c>
      <c r="S1069">
        <v>81281.641071771941</v>
      </c>
      <c r="T1069">
        <v>11460.711391119832</v>
      </c>
      <c r="U1069">
        <v>172.20193370165748</v>
      </c>
      <c r="V1069">
        <v>92845384.088269234</v>
      </c>
    </row>
    <row r="1070" spans="1:22" x14ac:dyDescent="0.25">
      <c r="A1070" t="s">
        <v>132</v>
      </c>
      <c r="B1070" t="s">
        <v>5</v>
      </c>
      <c r="C1070">
        <v>8.5749571246397038E-2</v>
      </c>
      <c r="D1070">
        <v>1.1810000000000072E-2</v>
      </c>
      <c r="E1070">
        <v>7.3939571246396857E-2</v>
      </c>
      <c r="F1070">
        <v>3.0294892811599215E-2</v>
      </c>
      <c r="G1070">
        <v>5.5454678434797192E-2</v>
      </c>
      <c r="H1070">
        <v>0.17500000000000146</v>
      </c>
      <c r="I1070">
        <v>0.14099999999999985</v>
      </c>
      <c r="J1070">
        <v>9494118.6179247331</v>
      </c>
      <c r="K1070">
        <v>16457139.814107006</v>
      </c>
      <c r="L1070">
        <v>43033817.968960196</v>
      </c>
      <c r="M1070">
        <v>43033817.968960173</v>
      </c>
      <c r="N1070">
        <v>1584400.3683402203</v>
      </c>
      <c r="O1070">
        <v>24366858.063691553</v>
      </c>
      <c r="P1070">
        <v>739171.21440970048</v>
      </c>
      <c r="Q1070">
        <v>90141.04689421074</v>
      </c>
      <c r="R1070">
        <v>116933.02884385144</v>
      </c>
      <c r="S1070">
        <v>559294.54705736868</v>
      </c>
      <c r="T1070">
        <v>78860.53113508891</v>
      </c>
      <c r="U1070">
        <v>1059.2270543694165</v>
      </c>
      <c r="V1070">
        <v>627670927.44980633</v>
      </c>
    </row>
    <row r="1071" spans="1:22" x14ac:dyDescent="0.25">
      <c r="A1071" t="s">
        <v>132</v>
      </c>
      <c r="B1071" t="s">
        <v>6</v>
      </c>
      <c r="C1071">
        <v>5.9685634700373066E-2</v>
      </c>
      <c r="D1071">
        <v>1.1809999999999999E-2</v>
      </c>
      <c r="E1071">
        <v>4.7875634700373093E-2</v>
      </c>
      <c r="F1071">
        <v>2.3778908675093271E-2</v>
      </c>
      <c r="G1071">
        <v>3.5906726025279855E-2</v>
      </c>
      <c r="H1071">
        <v>0.17500000000000027</v>
      </c>
      <c r="I1071">
        <v>0.1409999999999999</v>
      </c>
      <c r="J1071">
        <v>999156.65102428966</v>
      </c>
      <c r="K1071">
        <v>1115585.5539564113</v>
      </c>
      <c r="L1071">
        <v>2908538.4028000864</v>
      </c>
      <c r="M1071">
        <v>2908538.4028000855</v>
      </c>
      <c r="N1071">
        <v>109554.56476728688</v>
      </c>
      <c r="O1071">
        <v>2005187.6402134139</v>
      </c>
      <c r="P1071">
        <v>51757.592497229154</v>
      </c>
      <c r="Q1071">
        <v>6425.9391292482178</v>
      </c>
      <c r="R1071">
        <v>8203.8779593333093</v>
      </c>
      <c r="S1071">
        <v>37832.738984641757</v>
      </c>
      <c r="T1071">
        <v>5334.4161968344843</v>
      </c>
      <c r="U1071">
        <v>107.2854</v>
      </c>
      <c r="V1071">
        <v>65946549.394423075</v>
      </c>
    </row>
    <row r="1072" spans="1:22" x14ac:dyDescent="0.25">
      <c r="A1072" t="s">
        <v>132</v>
      </c>
      <c r="B1072" t="s">
        <v>7</v>
      </c>
      <c r="C1072">
        <v>7.0840699399032189E-2</v>
      </c>
      <c r="D1072">
        <v>1.1810000000000031E-2</v>
      </c>
      <c r="E1072">
        <v>5.9030699399032056E-2</v>
      </c>
      <c r="F1072">
        <v>2.6567674849758024E-2</v>
      </c>
      <c r="G1072">
        <v>4.4273024549273995E-2</v>
      </c>
      <c r="H1072">
        <v>0.17500000000000038</v>
      </c>
      <c r="I1072">
        <v>0.14099999999999949</v>
      </c>
      <c r="J1072">
        <v>1782473.6847181038</v>
      </c>
      <c r="K1072">
        <v>2345296.3726170259</v>
      </c>
      <c r="L1072">
        <v>6360913.3129881248</v>
      </c>
      <c r="M1072">
        <v>6360913.3129881294</v>
      </c>
      <c r="N1072">
        <v>168743.95121574122</v>
      </c>
      <c r="O1072">
        <v>3959026.106119391</v>
      </c>
      <c r="P1072">
        <v>58240.177799449513</v>
      </c>
      <c r="Q1072">
        <v>7090.3983411971349</v>
      </c>
      <c r="R1072">
        <v>9211.6112358311766</v>
      </c>
      <c r="S1072">
        <v>82560.704504172492</v>
      </c>
      <c r="T1072">
        <v>11641.059335088319</v>
      </c>
      <c r="U1072">
        <v>192.83390789154188</v>
      </c>
      <c r="V1072">
        <v>117940275.35587278</v>
      </c>
    </row>
    <row r="1073" spans="1:22" x14ac:dyDescent="0.25">
      <c r="A1073" t="s">
        <v>133</v>
      </c>
      <c r="B1073" t="s">
        <v>1</v>
      </c>
      <c r="C1073">
        <v>9.4491607138959391E-2</v>
      </c>
      <c r="D1073">
        <v>1.1810000000000207E-2</v>
      </c>
      <c r="E1073">
        <v>8.2681607138958349E-2</v>
      </c>
      <c r="F1073">
        <v>3.2480401784739453E-2</v>
      </c>
      <c r="G1073">
        <v>6.2011205354218807E-2</v>
      </c>
      <c r="H1073">
        <v>0.1750000000000036</v>
      </c>
      <c r="I1073">
        <v>0.1409999999999999</v>
      </c>
      <c r="J1073">
        <v>20458982.289163735</v>
      </c>
      <c r="K1073">
        <v>38606401.861117981</v>
      </c>
      <c r="L1073">
        <v>103644421.25844677</v>
      </c>
      <c r="M1073">
        <v>103644421.25844651</v>
      </c>
      <c r="N1073">
        <v>3043696.0812266767</v>
      </c>
      <c r="O1073">
        <v>56021688.069054917</v>
      </c>
      <c r="P1073">
        <v>1178735.3248427042</v>
      </c>
      <c r="Q1073">
        <v>146029.79006867274</v>
      </c>
      <c r="R1073">
        <v>186791.88120250413</v>
      </c>
      <c r="S1073">
        <v>1342803.7555765805</v>
      </c>
      <c r="T1073">
        <v>189335.32953629759</v>
      </c>
      <c r="U1073">
        <v>2277.1417000000015</v>
      </c>
      <c r="V1073">
        <v>1352440940.3082445</v>
      </c>
    </row>
    <row r="1074" spans="1:22" x14ac:dyDescent="0.25">
      <c r="A1074" t="s">
        <v>133</v>
      </c>
      <c r="B1074" t="s">
        <v>2</v>
      </c>
      <c r="C1074">
        <v>7.6041343744365303E-2</v>
      </c>
      <c r="D1074">
        <v>1.1810000000000005E-2</v>
      </c>
      <c r="E1074">
        <v>6.423134374436533E-2</v>
      </c>
      <c r="F1074">
        <v>2.7867835936091313E-2</v>
      </c>
      <c r="G1074">
        <v>4.8173507808273917E-2</v>
      </c>
      <c r="H1074">
        <v>0.17500000000000027</v>
      </c>
      <c r="I1074">
        <v>0.14099999999999996</v>
      </c>
      <c r="J1074">
        <v>1054136.8133663693</v>
      </c>
      <c r="K1074">
        <v>1884750.0908517328</v>
      </c>
      <c r="L1074">
        <v>3802366.709606926</v>
      </c>
      <c r="M1074">
        <v>3802366.7096069288</v>
      </c>
      <c r="N1074">
        <v>462970.89073707117</v>
      </c>
      <c r="O1074">
        <v>2475916.013481033</v>
      </c>
      <c r="P1074">
        <v>315652.33792240114</v>
      </c>
      <c r="Q1074">
        <v>39444.994746121985</v>
      </c>
      <c r="R1074">
        <v>50068.723906261737</v>
      </c>
      <c r="S1074">
        <v>50661.554918741291</v>
      </c>
      <c r="T1074">
        <v>7143.2792435425145</v>
      </c>
      <c r="U1074">
        <v>101.31930000000001</v>
      </c>
      <c r="V1074">
        <v>69565099.671153843</v>
      </c>
    </row>
    <row r="1075" spans="1:22" x14ac:dyDescent="0.25">
      <c r="A1075" t="s">
        <v>133</v>
      </c>
      <c r="B1075" t="s">
        <v>3</v>
      </c>
      <c r="C1075">
        <v>8.5719770656211572E-2</v>
      </c>
      <c r="D1075">
        <v>1.1809999999999958E-2</v>
      </c>
      <c r="E1075">
        <v>7.3909770656211557E-2</v>
      </c>
      <c r="F1075">
        <v>3.0287442664052922E-2</v>
      </c>
      <c r="G1075">
        <v>5.5432327992158685E-2</v>
      </c>
      <c r="H1075">
        <v>0.17499999999999868</v>
      </c>
      <c r="I1075">
        <v>0.14099999999999982</v>
      </c>
      <c r="J1075">
        <v>5339717.2491571885</v>
      </c>
      <c r="K1075">
        <v>8955406.8630001675</v>
      </c>
      <c r="L1075">
        <v>24357597.363907516</v>
      </c>
      <c r="M1075">
        <v>24357597.363907501</v>
      </c>
      <c r="N1075">
        <v>627155.80627326667</v>
      </c>
      <c r="O1075">
        <v>13667968.305884089</v>
      </c>
      <c r="P1075">
        <v>207608.14327770652</v>
      </c>
      <c r="Q1075">
        <v>26098.860085560449</v>
      </c>
      <c r="R1075">
        <v>32952.687474220635</v>
      </c>
      <c r="S1075">
        <v>315947.51571934094</v>
      </c>
      <c r="T1075">
        <v>44548.59971642703</v>
      </c>
      <c r="U1075">
        <v>595.03179999999963</v>
      </c>
      <c r="V1075">
        <v>353127034.31192297</v>
      </c>
    </row>
    <row r="1076" spans="1:22" x14ac:dyDescent="0.25">
      <c r="A1076" t="s">
        <v>133</v>
      </c>
      <c r="B1076" t="s">
        <v>4</v>
      </c>
      <c r="C1076">
        <v>0.10399035732863456</v>
      </c>
      <c r="D1076">
        <v>1.1810000000000032E-2</v>
      </c>
      <c r="E1076">
        <v>9.2180357328634929E-2</v>
      </c>
      <c r="F1076">
        <v>3.4855089332158744E-2</v>
      </c>
      <c r="G1076">
        <v>6.913526799647618E-2</v>
      </c>
      <c r="H1076">
        <v>0.17500000000000007</v>
      </c>
      <c r="I1076">
        <v>0.14099999999999929</v>
      </c>
      <c r="J1076">
        <v>1596158.4375421242</v>
      </c>
      <c r="K1076">
        <v>3267822.0131728812</v>
      </c>
      <c r="L1076">
        <v>9157113.8206718806</v>
      </c>
      <c r="M1076">
        <v>9157113.8206718881</v>
      </c>
      <c r="N1076">
        <v>161588.05471169017</v>
      </c>
      <c r="O1076">
        <v>4702392.3960033152</v>
      </c>
      <c r="P1076">
        <v>21026.945014882418</v>
      </c>
      <c r="Q1076">
        <v>2527.426372560355</v>
      </c>
      <c r="R1076">
        <v>3321.1663656294309</v>
      </c>
      <c r="S1076">
        <v>118065.30846504566</v>
      </c>
      <c r="T1076">
        <v>16647.20849357143</v>
      </c>
      <c r="U1076">
        <v>203.37180000000006</v>
      </c>
      <c r="V1076">
        <v>105574468.47789994</v>
      </c>
    </row>
    <row r="1077" spans="1:22" x14ac:dyDescent="0.25">
      <c r="A1077" t="s">
        <v>133</v>
      </c>
      <c r="B1077" t="s">
        <v>5</v>
      </c>
      <c r="C1077">
        <v>0.10340873153303197</v>
      </c>
      <c r="D1077">
        <v>1.1810000000000095E-2</v>
      </c>
      <c r="E1077">
        <v>9.1598731533032787E-2</v>
      </c>
      <c r="F1077">
        <v>3.4709682883257965E-2</v>
      </c>
      <c r="G1077">
        <v>6.8699048649773067E-2</v>
      </c>
      <c r="H1077">
        <v>0.17500000000000102</v>
      </c>
      <c r="I1077">
        <v>0.14100000000000007</v>
      </c>
      <c r="J1077">
        <v>9913405.7079310976</v>
      </c>
      <c r="K1077">
        <v>20577177.243354544</v>
      </c>
      <c r="L1077">
        <v>56139763.053515926</v>
      </c>
      <c r="M1077">
        <v>56139763.053515747</v>
      </c>
      <c r="N1077">
        <v>1397942.1691369452</v>
      </c>
      <c r="O1077">
        <v>29092640.782148719</v>
      </c>
      <c r="P1077">
        <v>445559.04012612655</v>
      </c>
      <c r="Q1077">
        <v>54142.408155052763</v>
      </c>
      <c r="R1077">
        <v>70457.904207646265</v>
      </c>
      <c r="S1077">
        <v>725488.88400358171</v>
      </c>
      <c r="T1077">
        <v>102293.93264450497</v>
      </c>
      <c r="U1077">
        <v>1099.6416999999981</v>
      </c>
      <c r="V1077">
        <v>655410552.67303014</v>
      </c>
    </row>
    <row r="1078" spans="1:22" x14ac:dyDescent="0.25">
      <c r="A1078" t="s">
        <v>133</v>
      </c>
      <c r="B1078" t="s">
        <v>6</v>
      </c>
      <c r="C1078">
        <v>6.8606224008516861E-2</v>
      </c>
      <c r="D1078">
        <v>1.1810000000000025E-2</v>
      </c>
      <c r="E1078">
        <v>5.6796224008516735E-2</v>
      </c>
      <c r="F1078">
        <v>2.6009056002129154E-2</v>
      </c>
      <c r="G1078">
        <v>4.2597168006387576E-2</v>
      </c>
      <c r="H1078">
        <v>0.17500000000000038</v>
      </c>
      <c r="I1078">
        <v>0.14099999999999963</v>
      </c>
      <c r="J1078">
        <v>1373944.7719347896</v>
      </c>
      <c r="K1078">
        <v>1814157.5487430093</v>
      </c>
      <c r="L1078">
        <v>4724865.4992135353</v>
      </c>
      <c r="M1078">
        <v>4724865.4992135363</v>
      </c>
      <c r="N1078">
        <v>179401.78675387567</v>
      </c>
      <c r="O1078">
        <v>3008700.5339239254</v>
      </c>
      <c r="P1078">
        <v>84919.674545973452</v>
      </c>
      <c r="Q1078">
        <v>10688.257097273845</v>
      </c>
      <c r="R1078">
        <v>13480.718361697867</v>
      </c>
      <c r="S1078">
        <v>61624.133872855207</v>
      </c>
      <c r="T1078">
        <v>8689.0028760725836</v>
      </c>
      <c r="U1078">
        <v>149.91660000000002</v>
      </c>
      <c r="V1078">
        <v>90708382.147115409</v>
      </c>
    </row>
    <row r="1079" spans="1:22" x14ac:dyDescent="0.25">
      <c r="A1079" t="s">
        <v>133</v>
      </c>
      <c r="B1079" t="s">
        <v>7</v>
      </c>
      <c r="C1079">
        <v>8.848598617368135E-2</v>
      </c>
      <c r="D1079">
        <v>1.181000000000002E-2</v>
      </c>
      <c r="E1079">
        <v>7.6675986173681293E-2</v>
      </c>
      <c r="F1079">
        <v>3.0978996543420345E-2</v>
      </c>
      <c r="G1079">
        <v>5.7506989630260963E-2</v>
      </c>
      <c r="H1079">
        <v>0.17500000000000035</v>
      </c>
      <c r="I1079">
        <v>0.14099999999999976</v>
      </c>
      <c r="J1079">
        <v>1181619.30923215</v>
      </c>
      <c r="K1079">
        <v>2107088.1019955939</v>
      </c>
      <c r="L1079">
        <v>5462714.8115309561</v>
      </c>
      <c r="M1079">
        <v>5462714.8115309514</v>
      </c>
      <c r="N1079">
        <v>214637.37361395406</v>
      </c>
      <c r="O1079">
        <v>3074070.0376137891</v>
      </c>
      <c r="P1079">
        <v>103969.18395561435</v>
      </c>
      <c r="Q1079">
        <v>13127.843612103403</v>
      </c>
      <c r="R1079">
        <v>16510.680887048202</v>
      </c>
      <c r="S1079">
        <v>71016.358597012499</v>
      </c>
      <c r="T1079">
        <v>10013.30656217877</v>
      </c>
      <c r="U1079">
        <v>127.86050000000002</v>
      </c>
      <c r="V1079">
        <v>78055403.027115375</v>
      </c>
    </row>
    <row r="1080" spans="1:22" x14ac:dyDescent="0.25">
      <c r="A1080" t="s">
        <v>134</v>
      </c>
      <c r="B1080" t="s">
        <v>1</v>
      </c>
      <c r="C1080">
        <v>8.958077960351267E-2</v>
      </c>
      <c r="D1080">
        <v>1.1810000000000242E-2</v>
      </c>
      <c r="E1080">
        <v>7.7770779603513251E-2</v>
      </c>
      <c r="F1080">
        <v>3.1252694900878321E-2</v>
      </c>
      <c r="G1080">
        <v>5.8328084702635064E-2</v>
      </c>
      <c r="H1080">
        <v>0.17500000000000446</v>
      </c>
      <c r="I1080">
        <v>0.14100000000000104</v>
      </c>
      <c r="J1080">
        <v>23150564.054086652</v>
      </c>
      <c r="K1080">
        <v>41154513.16515442</v>
      </c>
      <c r="L1080">
        <v>108714649.23509003</v>
      </c>
      <c r="M1080">
        <v>108714649.23509014</v>
      </c>
      <c r="N1080">
        <v>3687222.5650932193</v>
      </c>
      <c r="O1080">
        <v>60617854.654147804</v>
      </c>
      <c r="P1080">
        <v>1618989.6632796079</v>
      </c>
      <c r="Q1080">
        <v>202576.29474738892</v>
      </c>
      <c r="R1080">
        <v>256840.80008180658</v>
      </c>
      <c r="S1080">
        <v>1410005.0893817504</v>
      </c>
      <c r="T1080">
        <v>198810.71760282604</v>
      </c>
      <c r="U1080">
        <v>2560.1231999999986</v>
      </c>
      <c r="V1080">
        <v>1530054045.6929171</v>
      </c>
    </row>
    <row r="1081" spans="1:22" x14ac:dyDescent="0.25">
      <c r="A1081" t="s">
        <v>134</v>
      </c>
      <c r="B1081" t="s">
        <v>2</v>
      </c>
      <c r="C1081">
        <v>6.461472445707081E-2</v>
      </c>
      <c r="D1081">
        <v>1.1809999999999996E-2</v>
      </c>
      <c r="E1081">
        <v>5.2804724457070934E-2</v>
      </c>
      <c r="F1081">
        <v>2.5011181114267676E-2</v>
      </c>
      <c r="G1081">
        <v>3.960354334280311E-2</v>
      </c>
      <c r="H1081">
        <v>0.17500000000000027</v>
      </c>
      <c r="I1081">
        <v>0.14099999999999996</v>
      </c>
      <c r="J1081">
        <v>1057436.3042489728</v>
      </c>
      <c r="K1081">
        <v>1750701.8423336616</v>
      </c>
      <c r="L1081">
        <v>2896184.4554031692</v>
      </c>
      <c r="M1081">
        <v>2896184.4554031678</v>
      </c>
      <c r="N1081">
        <v>588980.26789945317</v>
      </c>
      <c r="O1081">
        <v>2219157.878683181</v>
      </c>
      <c r="P1081">
        <v>423579.02298924967</v>
      </c>
      <c r="Q1081">
        <v>53260.732237740936</v>
      </c>
      <c r="R1081">
        <v>67234.405487005672</v>
      </c>
      <c r="S1081">
        <v>39356.798584976554</v>
      </c>
      <c r="T1081">
        <v>5549.3086004816951</v>
      </c>
      <c r="U1081">
        <v>88.3</v>
      </c>
      <c r="V1081">
        <v>69763586.538461566</v>
      </c>
    </row>
    <row r="1082" spans="1:22" x14ac:dyDescent="0.25">
      <c r="A1082" t="s">
        <v>134</v>
      </c>
      <c r="B1082" t="s">
        <v>3</v>
      </c>
      <c r="C1082">
        <v>7.3263734410664111E-2</v>
      </c>
      <c r="D1082">
        <v>1.1809999999999923E-2</v>
      </c>
      <c r="E1082">
        <v>6.1453734410663853E-2</v>
      </c>
      <c r="F1082">
        <v>2.7173433602665879E-2</v>
      </c>
      <c r="G1082">
        <v>4.6090300807998329E-2</v>
      </c>
      <c r="H1082">
        <v>0.1749999999999988</v>
      </c>
      <c r="I1082">
        <v>0.14100000000000018</v>
      </c>
      <c r="J1082">
        <v>6262787.1395003898</v>
      </c>
      <c r="K1082">
        <v>8814696.6839913521</v>
      </c>
      <c r="L1082">
        <v>23353095.430168945</v>
      </c>
      <c r="M1082">
        <v>23353095.430168957</v>
      </c>
      <c r="N1082">
        <v>772748.65545127913</v>
      </c>
      <c r="O1082">
        <v>14304735.168040477</v>
      </c>
      <c r="P1082">
        <v>332423.36823965481</v>
      </c>
      <c r="Q1082">
        <v>41177.922564846071</v>
      </c>
      <c r="R1082">
        <v>52677.782003434608</v>
      </c>
      <c r="S1082">
        <v>303654.3230879503</v>
      </c>
      <c r="T1082">
        <v>42815.259555400982</v>
      </c>
      <c r="U1082">
        <v>680.5693999999994</v>
      </c>
      <c r="V1082">
        <v>413979015.85302711</v>
      </c>
    </row>
    <row r="1083" spans="1:22" x14ac:dyDescent="0.25">
      <c r="A1083" t="s">
        <v>134</v>
      </c>
      <c r="B1083" t="s">
        <v>4</v>
      </c>
      <c r="C1083">
        <v>9.3584684818759617E-2</v>
      </c>
      <c r="D1083">
        <v>1.1810000000000039E-2</v>
      </c>
      <c r="E1083">
        <v>8.1774684818759311E-2</v>
      </c>
      <c r="F1083">
        <v>3.2253671204690006E-2</v>
      </c>
      <c r="G1083">
        <v>6.1331013614069854E-2</v>
      </c>
      <c r="H1083">
        <v>0.17499999999999952</v>
      </c>
      <c r="I1083">
        <v>0.14099999999999904</v>
      </c>
      <c r="J1083">
        <v>2121193.986597761</v>
      </c>
      <c r="K1083">
        <v>3889594.3212164952</v>
      </c>
      <c r="L1083">
        <v>10754087.048083976</v>
      </c>
      <c r="M1083">
        <v>10754087.048083968</v>
      </c>
      <c r="N1083">
        <v>228673.97889138479</v>
      </c>
      <c r="O1083">
        <v>5782114.3289228743</v>
      </c>
      <c r="P1083">
        <v>54470.895400839087</v>
      </c>
      <c r="Q1083">
        <v>6608.3921820464393</v>
      </c>
      <c r="R1083">
        <v>8612.1795491868597</v>
      </c>
      <c r="S1083">
        <v>139336.11898274129</v>
      </c>
      <c r="T1083">
        <v>19646.392776566536</v>
      </c>
      <c r="U1083">
        <v>272.25189999999992</v>
      </c>
      <c r="V1083">
        <v>140376649.19730771</v>
      </c>
    </row>
    <row r="1084" spans="1:22" x14ac:dyDescent="0.25">
      <c r="A1084" t="s">
        <v>134</v>
      </c>
      <c r="B1084" t="s">
        <v>5</v>
      </c>
      <c r="C1084">
        <v>0.10143707477867975</v>
      </c>
      <c r="D1084">
        <v>1.1810000000000131E-2</v>
      </c>
      <c r="E1084">
        <v>8.9627074778679774E-2</v>
      </c>
      <c r="F1084">
        <v>3.4216768694669823E-2</v>
      </c>
      <c r="G1084">
        <v>6.7220306084010764E-2</v>
      </c>
      <c r="H1084">
        <v>0.17500000000000163</v>
      </c>
      <c r="I1084">
        <v>0.14099999999999868</v>
      </c>
      <c r="J1084">
        <v>11290251.156515291</v>
      </c>
      <c r="K1084">
        <v>23028290.517640818</v>
      </c>
      <c r="L1084">
        <v>63005367.446618289</v>
      </c>
      <c r="M1084">
        <v>63005367.446618125</v>
      </c>
      <c r="N1084">
        <v>1519876.026576031</v>
      </c>
      <c r="O1084">
        <v>32798665.647580046</v>
      </c>
      <c r="P1084">
        <v>461509.17156544008</v>
      </c>
      <c r="Q1084">
        <v>57197.019347391717</v>
      </c>
      <c r="R1084">
        <v>73137.572918709309</v>
      </c>
      <c r="S1084">
        <v>813349.9235271886</v>
      </c>
      <c r="T1084">
        <v>114682.33921733379</v>
      </c>
      <c r="U1084">
        <v>1293.6588999999992</v>
      </c>
      <c r="V1084">
        <v>746222655.27411938</v>
      </c>
    </row>
    <row r="1085" spans="1:22" x14ac:dyDescent="0.25">
      <c r="A1085" t="s">
        <v>134</v>
      </c>
      <c r="B1085" t="s">
        <v>6</v>
      </c>
      <c r="C1085">
        <v>7.0936152081548381E-2</v>
      </c>
      <c r="D1085">
        <v>1.1810000000000013E-2</v>
      </c>
      <c r="E1085">
        <v>5.9126152081548575E-2</v>
      </c>
      <c r="F1085">
        <v>2.65915380203871E-2</v>
      </c>
      <c r="G1085">
        <v>4.4344614061161296E-2</v>
      </c>
      <c r="H1085">
        <v>0.17500000000000021</v>
      </c>
      <c r="I1085">
        <v>0.14099999999999971</v>
      </c>
      <c r="J1085">
        <v>1611529.2747792678</v>
      </c>
      <c r="K1085">
        <v>2287205.2764784223</v>
      </c>
      <c r="L1085">
        <v>5306146.1959994826</v>
      </c>
      <c r="M1085">
        <v>5306146.1959994864</v>
      </c>
      <c r="N1085">
        <v>388867.40835894411</v>
      </c>
      <c r="O1085">
        <v>3509867.1428987472</v>
      </c>
      <c r="P1085">
        <v>240062.87261237937</v>
      </c>
      <c r="Q1085">
        <v>30752.172727985435</v>
      </c>
      <c r="R1085">
        <v>38184.92139299144</v>
      </c>
      <c r="S1085">
        <v>69997.757778782732</v>
      </c>
      <c r="T1085">
        <v>9869.6838468083697</v>
      </c>
      <c r="U1085">
        <v>137.1076000000001</v>
      </c>
      <c r="V1085">
        <v>106398494.05615382</v>
      </c>
    </row>
    <row r="1086" spans="1:22" x14ac:dyDescent="0.25">
      <c r="A1086" t="s">
        <v>134</v>
      </c>
      <c r="B1086" t="s">
        <v>7</v>
      </c>
      <c r="C1086">
        <v>8.3207281913017669E-2</v>
      </c>
      <c r="D1086">
        <v>1.1809999999999987E-2</v>
      </c>
      <c r="E1086">
        <v>7.1397281913017765E-2</v>
      </c>
      <c r="F1086">
        <v>2.9659320478254397E-2</v>
      </c>
      <c r="G1086">
        <v>5.3547961434763244E-2</v>
      </c>
      <c r="H1086">
        <v>0.17500000000000021</v>
      </c>
      <c r="I1086">
        <v>0.14099999999999996</v>
      </c>
      <c r="J1086">
        <v>807366.19244498166</v>
      </c>
      <c r="K1086">
        <v>1384024.5234937349</v>
      </c>
      <c r="L1086">
        <v>3399768.6588162202</v>
      </c>
      <c r="M1086">
        <v>3399768.6588162193</v>
      </c>
      <c r="N1086">
        <v>188076.22791624605</v>
      </c>
      <c r="O1086">
        <v>2003314.4880224701</v>
      </c>
      <c r="P1086">
        <v>106944.33247204505</v>
      </c>
      <c r="Q1086">
        <v>13580.055687378384</v>
      </c>
      <c r="R1086">
        <v>16993.938730478701</v>
      </c>
      <c r="S1086">
        <v>44310.167420109326</v>
      </c>
      <c r="T1086">
        <v>6247.7336062354188</v>
      </c>
      <c r="U1086">
        <v>88.235400000000013</v>
      </c>
      <c r="V1086">
        <v>53313644.77384612</v>
      </c>
    </row>
    <row r="1087" spans="1:22" x14ac:dyDescent="0.25">
      <c r="A1087" t="s">
        <v>135</v>
      </c>
      <c r="B1087" t="s">
        <v>1</v>
      </c>
      <c r="C1087">
        <v>8.3801189199869341E-2</v>
      </c>
      <c r="D1087">
        <v>1.1809999999999946E-2</v>
      </c>
      <c r="E1087">
        <v>7.1991189199869202E-2</v>
      </c>
      <c r="F1087">
        <v>2.9807797299967242E-2</v>
      </c>
      <c r="G1087">
        <v>5.3993391899901738E-2</v>
      </c>
      <c r="H1087">
        <v>0.17499999999999899</v>
      </c>
      <c r="I1087">
        <v>0.1409999999999996</v>
      </c>
      <c r="J1087">
        <v>4489621.071552109</v>
      </c>
      <c r="K1087">
        <v>7310673.6479041455</v>
      </c>
      <c r="L1087">
        <v>19780901.523859967</v>
      </c>
      <c r="M1087">
        <v>19780901.52385997</v>
      </c>
      <c r="N1087">
        <v>537779.85496311076</v>
      </c>
      <c r="O1087">
        <v>11262514.864493139</v>
      </c>
      <c r="P1087">
        <v>191415.74438022776</v>
      </c>
      <c r="Q1087">
        <v>24160.565363537131</v>
      </c>
      <c r="R1087">
        <v>30396.259673870845</v>
      </c>
      <c r="S1087">
        <v>255746.96366825575</v>
      </c>
      <c r="T1087">
        <v>36060.32187722408</v>
      </c>
      <c r="U1087">
        <v>505.29286641630165</v>
      </c>
      <c r="V1087">
        <v>296513564.64288461</v>
      </c>
    </row>
    <row r="1088" spans="1:22" x14ac:dyDescent="0.25">
      <c r="A1088" t="s">
        <v>135</v>
      </c>
      <c r="B1088" t="s">
        <v>2</v>
      </c>
      <c r="C1088">
        <v>5.0855654042482164E-2</v>
      </c>
      <c r="D1088">
        <v>1.1809999999999992E-2</v>
      </c>
      <c r="E1088">
        <v>3.9045654042482149E-2</v>
      </c>
      <c r="F1088">
        <v>2.1571413510620543E-2</v>
      </c>
      <c r="G1088">
        <v>2.9284240531861613E-2</v>
      </c>
      <c r="H1088">
        <v>0.17499999999999988</v>
      </c>
      <c r="I1088">
        <v>0.14099999999999999</v>
      </c>
      <c r="J1088">
        <v>348090.57185001485</v>
      </c>
      <c r="K1088">
        <v>375697.5053187632</v>
      </c>
      <c r="L1088">
        <v>746245.12388122943</v>
      </c>
      <c r="M1088">
        <v>746245.1238812292</v>
      </c>
      <c r="N1088">
        <v>95211.848018764984</v>
      </c>
      <c r="O1088">
        <v>628576.22915001318</v>
      </c>
      <c r="P1088">
        <v>65247.431569880668</v>
      </c>
      <c r="Q1088">
        <v>8239.5426784636184</v>
      </c>
      <c r="R1088">
        <v>10361.663369016542</v>
      </c>
      <c r="S1088">
        <v>9958.9924639827441</v>
      </c>
      <c r="T1088">
        <v>1404.2179374215668</v>
      </c>
      <c r="U1088">
        <v>31.93</v>
      </c>
      <c r="V1088">
        <v>22951930.615384616</v>
      </c>
    </row>
    <row r="1089" spans="1:22" x14ac:dyDescent="0.25">
      <c r="A1089" t="s">
        <v>135</v>
      </c>
      <c r="B1089" t="s">
        <v>3</v>
      </c>
      <c r="C1089">
        <v>7.9894272306433756E-2</v>
      </c>
      <c r="D1089">
        <v>1.1810000000000031E-2</v>
      </c>
      <c r="E1089">
        <v>6.8084272306433546E-2</v>
      </c>
      <c r="F1089">
        <v>2.8831068076608419E-2</v>
      </c>
      <c r="G1089">
        <v>5.1063204229825111E-2</v>
      </c>
      <c r="H1089">
        <v>0.17500000000000029</v>
      </c>
      <c r="I1089">
        <v>0.1409999999999996</v>
      </c>
      <c r="J1089">
        <v>1436507.485634285</v>
      </c>
      <c r="K1089">
        <v>2217807.4312664228</v>
      </c>
      <c r="L1089">
        <v>6045955.6157002496</v>
      </c>
      <c r="M1089">
        <v>6045955.6157002561</v>
      </c>
      <c r="N1089">
        <v>151866.66952475486</v>
      </c>
      <c r="O1089">
        <v>3502448.2473759516</v>
      </c>
      <c r="P1089">
        <v>48717.923046528253</v>
      </c>
      <c r="Q1089">
        <v>6102.9208025413518</v>
      </c>
      <c r="R1089">
        <v>7729.7389827188135</v>
      </c>
      <c r="S1089">
        <v>78278.778872012117</v>
      </c>
      <c r="T1089">
        <v>11037.307820953703</v>
      </c>
      <c r="U1089">
        <v>161.13019999999995</v>
      </c>
      <c r="V1089">
        <v>94903912.417307705</v>
      </c>
    </row>
    <row r="1090" spans="1:22" x14ac:dyDescent="0.25">
      <c r="A1090" t="s">
        <v>135</v>
      </c>
      <c r="B1090" t="s">
        <v>4</v>
      </c>
      <c r="C1090">
        <v>8.7017833174112866E-2</v>
      </c>
      <c r="D1090">
        <v>1.1809999999999994E-2</v>
      </c>
      <c r="E1090">
        <v>7.5207833174112781E-2</v>
      </c>
      <c r="F1090">
        <v>3.0611958293528203E-2</v>
      </c>
      <c r="G1090">
        <v>5.6405874880584579E-2</v>
      </c>
      <c r="H1090">
        <v>0.1750000000000001</v>
      </c>
      <c r="I1090">
        <v>0.14099999999999999</v>
      </c>
      <c r="J1090">
        <v>467983.498160808</v>
      </c>
      <c r="K1090">
        <v>781447.23819152522</v>
      </c>
      <c r="L1090">
        <v>2194257.8193637156</v>
      </c>
      <c r="M1090">
        <v>2194257.8193637151</v>
      </c>
      <c r="N1090">
        <v>37520.973802714609</v>
      </c>
      <c r="O1090">
        <v>1211909.762549619</v>
      </c>
      <c r="P1090">
        <v>4124.0115069520598</v>
      </c>
      <c r="Q1090">
        <v>494.88138083424718</v>
      </c>
      <c r="R1090">
        <v>651.26389717786924</v>
      </c>
      <c r="S1090">
        <v>28265.396159290965</v>
      </c>
      <c r="T1090">
        <v>3985.4208584600269</v>
      </c>
      <c r="U1090">
        <v>59.803399999999989</v>
      </c>
      <c r="V1090">
        <v>30924970.054423064</v>
      </c>
    </row>
    <row r="1091" spans="1:22" x14ac:dyDescent="0.25">
      <c r="A1091" t="s">
        <v>135</v>
      </c>
      <c r="B1091" t="s">
        <v>5</v>
      </c>
      <c r="C1091">
        <v>9.2641283948352388E-2</v>
      </c>
      <c r="D1091">
        <v>1.1810000000000008E-2</v>
      </c>
      <c r="E1091">
        <v>8.0831283948352262E-2</v>
      </c>
      <c r="F1091">
        <v>3.2017820987088032E-2</v>
      </c>
      <c r="G1091">
        <v>6.0623462961264162E-2</v>
      </c>
      <c r="H1091">
        <v>0.17499999999999991</v>
      </c>
      <c r="I1091">
        <v>0.14099999999999946</v>
      </c>
      <c r="J1091">
        <v>2023099.4395234261</v>
      </c>
      <c r="K1091">
        <v>3699240.976214089</v>
      </c>
      <c r="L1091">
        <v>10186969.657426849</v>
      </c>
      <c r="M1091">
        <v>10186969.657426849</v>
      </c>
      <c r="N1091">
        <v>227688.31780385319</v>
      </c>
      <c r="O1091">
        <v>5494652.0979336612</v>
      </c>
      <c r="P1091">
        <v>60412.165567068732</v>
      </c>
      <c r="Q1091">
        <v>7773.5149789221496</v>
      </c>
      <c r="R1091">
        <v>9614.1809569847119</v>
      </c>
      <c r="S1091">
        <v>131365.8688000681</v>
      </c>
      <c r="T1091">
        <v>18522.587500809579</v>
      </c>
      <c r="U1091">
        <v>230.27656641630159</v>
      </c>
      <c r="V1091">
        <v>133615176.50596154</v>
      </c>
    </row>
    <row r="1092" spans="1:22" x14ac:dyDescent="0.25">
      <c r="A1092" t="s">
        <v>135</v>
      </c>
      <c r="B1092" t="s">
        <v>6</v>
      </c>
      <c r="C1092">
        <v>5.4180713608105585E-2</v>
      </c>
      <c r="D1092">
        <v>1.1809999999999996E-2</v>
      </c>
      <c r="E1092">
        <v>4.2370713608105584E-2</v>
      </c>
      <c r="F1092">
        <v>2.2402678402026394E-2</v>
      </c>
      <c r="G1092">
        <v>3.1778035206079198E-2</v>
      </c>
      <c r="H1092">
        <v>0.17499999999999999</v>
      </c>
      <c r="I1092">
        <v>0.14100000000000001</v>
      </c>
      <c r="J1092">
        <v>139644.47247903154</v>
      </c>
      <c r="K1092">
        <v>142344.33609344985</v>
      </c>
      <c r="L1092">
        <v>354449.37982352922</v>
      </c>
      <c r="M1092">
        <v>354449.37982352928</v>
      </c>
      <c r="N1092">
        <v>18145.907114205183</v>
      </c>
      <c r="O1092">
        <v>263842.90145827626</v>
      </c>
      <c r="P1092">
        <v>10070.126406007115</v>
      </c>
      <c r="Q1092">
        <v>1208.4151687208537</v>
      </c>
      <c r="R1092">
        <v>1590.2743620366437</v>
      </c>
      <c r="S1092">
        <v>4624.9703570907313</v>
      </c>
      <c r="T1092">
        <v>652.12082034979301</v>
      </c>
      <c r="U1092">
        <v>14.1</v>
      </c>
      <c r="V1092">
        <v>9222906.0769230779</v>
      </c>
    </row>
    <row r="1093" spans="1:22" x14ac:dyDescent="0.25">
      <c r="A1093" t="s">
        <v>135</v>
      </c>
      <c r="B1093" t="s">
        <v>7</v>
      </c>
      <c r="U1093">
        <v>8.0527000000000015</v>
      </c>
    </row>
    <row r="1094" spans="1:22" x14ac:dyDescent="0.25">
      <c r="A1094" t="s">
        <v>136</v>
      </c>
      <c r="B1094" t="s">
        <v>1</v>
      </c>
      <c r="C1094">
        <v>9.2825355260235123E-2</v>
      </c>
      <c r="D1094">
        <v>1.1810000000000183E-2</v>
      </c>
      <c r="E1094">
        <v>8.1015355260234928E-2</v>
      </c>
      <c r="F1094">
        <v>3.2063838815058858E-2</v>
      </c>
      <c r="G1094">
        <v>6.0761516445176057E-2</v>
      </c>
      <c r="H1094">
        <v>0.17500000000000313</v>
      </c>
      <c r="I1094">
        <v>0.14099999999999863</v>
      </c>
      <c r="J1094">
        <v>13545033.876613026</v>
      </c>
      <c r="K1094">
        <v>24942079.403874226</v>
      </c>
      <c r="L1094">
        <v>67257031.905030176</v>
      </c>
      <c r="M1094">
        <v>67257031.905029863</v>
      </c>
      <c r="N1094">
        <v>1892301.576648131</v>
      </c>
      <c r="O1094">
        <v>36594811.703839131</v>
      </c>
      <c r="P1094">
        <v>700299.15846564656</v>
      </c>
      <c r="Q1094">
        <v>87268.209564264645</v>
      </c>
      <c r="R1094">
        <v>111046.99889221744</v>
      </c>
      <c r="S1094">
        <v>870891.5072095244</v>
      </c>
      <c r="T1094">
        <v>122795.70251654286</v>
      </c>
      <c r="U1094">
        <v>1545.8623168135659</v>
      </c>
      <c r="V1094">
        <v>895318597.55865395</v>
      </c>
    </row>
    <row r="1095" spans="1:22" x14ac:dyDescent="0.25">
      <c r="A1095" t="s">
        <v>136</v>
      </c>
      <c r="B1095" t="s">
        <v>2</v>
      </c>
      <c r="C1095">
        <v>7.3919896304078733E-2</v>
      </c>
      <c r="D1095">
        <v>1.1810000000000018E-2</v>
      </c>
      <c r="E1095">
        <v>6.210989630407885E-2</v>
      </c>
      <c r="F1095">
        <v>2.7337474076019691E-2</v>
      </c>
      <c r="G1095">
        <v>4.6582422228059112E-2</v>
      </c>
      <c r="H1095">
        <v>0.17500000000000035</v>
      </c>
      <c r="I1095">
        <v>0.14099999999999985</v>
      </c>
      <c r="J1095">
        <v>1117825.8673511008</v>
      </c>
      <c r="K1095">
        <v>1660790.5292156453</v>
      </c>
      <c r="L1095">
        <v>3816350.1455382816</v>
      </c>
      <c r="M1095">
        <v>3816350.1455382835</v>
      </c>
      <c r="N1095">
        <v>291505.36052716663</v>
      </c>
      <c r="O1095">
        <v>2487111.036039582</v>
      </c>
      <c r="P1095">
        <v>182261.53626072779</v>
      </c>
      <c r="Q1095">
        <v>23330.969100216782</v>
      </c>
      <c r="R1095">
        <v>28988.543255893183</v>
      </c>
      <c r="S1095">
        <v>49889.843917901773</v>
      </c>
      <c r="T1095">
        <v>7034.4679924241473</v>
      </c>
      <c r="U1095">
        <v>122.0962</v>
      </c>
      <c r="V1095">
        <v>73699527.121538445</v>
      </c>
    </row>
    <row r="1096" spans="1:22" x14ac:dyDescent="0.25">
      <c r="A1096" t="s">
        <v>136</v>
      </c>
      <c r="B1096" t="s">
        <v>3</v>
      </c>
      <c r="C1096">
        <v>7.7388555242841633E-2</v>
      </c>
      <c r="D1096">
        <v>1.1810000000000018E-2</v>
      </c>
      <c r="E1096">
        <v>6.5578555242841424E-2</v>
      </c>
      <c r="F1096">
        <v>2.8204638810710326E-2</v>
      </c>
      <c r="G1096">
        <v>4.9183916432131117E-2</v>
      </c>
      <c r="H1096">
        <v>0.17499999999999891</v>
      </c>
      <c r="I1096">
        <v>0.14099999999999907</v>
      </c>
      <c r="J1096">
        <v>3411659.6691120728</v>
      </c>
      <c r="K1096">
        <v>5122597.3670114074</v>
      </c>
      <c r="L1096">
        <v>13824220.309174761</v>
      </c>
      <c r="M1096">
        <v>13824220.309174741</v>
      </c>
      <c r="N1096">
        <v>385892.9479648741</v>
      </c>
      <c r="O1096">
        <v>8148364.0881586103</v>
      </c>
      <c r="P1096">
        <v>141420.68704431699</v>
      </c>
      <c r="Q1096">
        <v>17127.504445390412</v>
      </c>
      <c r="R1096">
        <v>22355.29500004874</v>
      </c>
      <c r="S1096">
        <v>179657.72258993075</v>
      </c>
      <c r="T1096">
        <v>25331.738885180213</v>
      </c>
      <c r="U1096">
        <v>379.03057838931619</v>
      </c>
      <c r="V1096">
        <v>225725488.78480789</v>
      </c>
    </row>
    <row r="1097" spans="1:22" x14ac:dyDescent="0.25">
      <c r="A1097" t="s">
        <v>136</v>
      </c>
      <c r="B1097" t="s">
        <v>4</v>
      </c>
      <c r="C1097">
        <v>9.8207716477361623E-2</v>
      </c>
      <c r="D1097">
        <v>1.1810000000000017E-2</v>
      </c>
      <c r="E1097">
        <v>8.6397716477361428E-2</v>
      </c>
      <c r="F1097">
        <v>3.3409429119340341E-2</v>
      </c>
      <c r="G1097">
        <v>6.4798287358020984E-2</v>
      </c>
      <c r="H1097">
        <v>0.17500000000000027</v>
      </c>
      <c r="I1097">
        <v>0.14099999999999949</v>
      </c>
      <c r="J1097">
        <v>1195694.4439009696</v>
      </c>
      <c r="K1097">
        <v>2299626.963634952</v>
      </c>
      <c r="L1097">
        <v>6457992.5654905457</v>
      </c>
      <c r="M1097">
        <v>6457992.5654905504</v>
      </c>
      <c r="N1097">
        <v>110222.08135357546</v>
      </c>
      <c r="O1097">
        <v>3385099.3261823487</v>
      </c>
      <c r="P1097">
        <v>11882.502870319282</v>
      </c>
      <c r="Q1097">
        <v>1425.9003444383141</v>
      </c>
      <c r="R1097">
        <v>1876.4848532808214</v>
      </c>
      <c r="S1097">
        <v>83292.895079348862</v>
      </c>
      <c r="T1097">
        <v>11744.298206188183</v>
      </c>
      <c r="U1097">
        <v>157.11121484375005</v>
      </c>
      <c r="V1097">
        <v>79100213.778461546</v>
      </c>
    </row>
    <row r="1098" spans="1:22" x14ac:dyDescent="0.25">
      <c r="A1098" t="s">
        <v>136</v>
      </c>
      <c r="B1098" t="s">
        <v>5</v>
      </c>
      <c r="C1098">
        <v>0.1046301294318468</v>
      </c>
      <c r="D1098">
        <v>1.1809999999999977E-2</v>
      </c>
      <c r="E1098">
        <v>9.2820129431846241E-2</v>
      </c>
      <c r="F1098">
        <v>3.5015032357961495E-2</v>
      </c>
      <c r="G1098">
        <v>6.9615097073885412E-2</v>
      </c>
      <c r="H1098">
        <v>0.17499999999999966</v>
      </c>
      <c r="I1098">
        <v>0.1410000000000004</v>
      </c>
      <c r="J1098">
        <v>6966731.3545840112</v>
      </c>
      <c r="K1098">
        <v>14697264.789229428</v>
      </c>
      <c r="L1098">
        <v>40303352.288449652</v>
      </c>
      <c r="M1098">
        <v>40303352.28844963</v>
      </c>
      <c r="N1098">
        <v>947110.51980966702</v>
      </c>
      <c r="O1098">
        <v>20716885.624003775</v>
      </c>
      <c r="P1098">
        <v>274956.97980629606</v>
      </c>
      <c r="Q1098">
        <v>34405.794556690591</v>
      </c>
      <c r="R1098">
        <v>43620.151185181101</v>
      </c>
      <c r="S1098">
        <v>520707.79514592199</v>
      </c>
      <c r="T1098">
        <v>73419.799115574875</v>
      </c>
      <c r="U1098">
        <v>799.75252358050307</v>
      </c>
      <c r="V1098">
        <v>460479165.0069229</v>
      </c>
    </row>
    <row r="1099" spans="1:22" x14ac:dyDescent="0.25">
      <c r="A1099" t="s">
        <v>136</v>
      </c>
      <c r="B1099" t="s">
        <v>6</v>
      </c>
      <c r="C1099">
        <v>5.8259796763026978E-2</v>
      </c>
      <c r="D1099">
        <v>1.1809999999999992E-2</v>
      </c>
      <c r="E1099">
        <v>4.6449796763026976E-2</v>
      </c>
      <c r="F1099">
        <v>2.3422449190756763E-2</v>
      </c>
      <c r="G1099">
        <v>3.4837347572270229E-2</v>
      </c>
      <c r="H1099">
        <v>0.17499999999999991</v>
      </c>
      <c r="I1099">
        <v>0.14099999999999999</v>
      </c>
      <c r="J1099">
        <v>376987.72404147568</v>
      </c>
      <c r="K1099">
        <v>435000.24241906649</v>
      </c>
      <c r="L1099">
        <v>1028014.6493072683</v>
      </c>
      <c r="M1099">
        <v>1028014.6493072683</v>
      </c>
      <c r="N1099">
        <v>69246.519487482845</v>
      </c>
      <c r="O1099">
        <v>742741.44697305933</v>
      </c>
      <c r="P1099">
        <v>41974.368942589361</v>
      </c>
      <c r="Q1099">
        <v>5197.957238486938</v>
      </c>
      <c r="R1099">
        <v>6651.2979915317565</v>
      </c>
      <c r="S1099">
        <v>13516.998523115575</v>
      </c>
      <c r="T1099">
        <v>1905.8967917592961</v>
      </c>
      <c r="U1099">
        <v>38.4</v>
      </c>
      <c r="V1099">
        <v>24839659.615384616</v>
      </c>
    </row>
    <row r="1100" spans="1:22" x14ac:dyDescent="0.25">
      <c r="A1100" t="s">
        <v>136</v>
      </c>
      <c r="B1100" t="s">
        <v>7</v>
      </c>
      <c r="C1100">
        <v>7.6656429520181465E-2</v>
      </c>
      <c r="D1100">
        <v>1.1809999999999999E-2</v>
      </c>
      <c r="E1100">
        <v>6.484642952018152E-2</v>
      </c>
      <c r="F1100">
        <v>2.8021607380045346E-2</v>
      </c>
      <c r="G1100">
        <v>4.8634822140136022E-2</v>
      </c>
      <c r="H1100">
        <v>0.17500000000000027</v>
      </c>
      <c r="I1100">
        <v>0.14100000000000013</v>
      </c>
      <c r="J1100">
        <v>476134.81762339838</v>
      </c>
      <c r="K1100">
        <v>726799.5123637697</v>
      </c>
      <c r="L1100">
        <v>1827101.9470695416</v>
      </c>
      <c r="M1100">
        <v>1827101.9470695443</v>
      </c>
      <c r="N1100">
        <v>88324.147505442612</v>
      </c>
      <c r="O1100">
        <v>1114610.1824817273</v>
      </c>
      <c r="P1100">
        <v>47803.083541396758</v>
      </c>
      <c r="Q1100">
        <v>5780.0838790415928</v>
      </c>
      <c r="R1100">
        <v>7555.2266062818071</v>
      </c>
      <c r="S1100">
        <v>23826.251953305356</v>
      </c>
      <c r="T1100">
        <v>3359.5015254160571</v>
      </c>
      <c r="U1100">
        <v>49.471799999999952</v>
      </c>
      <c r="V1100">
        <v>31474543.251538463</v>
      </c>
    </row>
    <row r="1101" spans="1:22" x14ac:dyDescent="0.25">
      <c r="A1101" t="s">
        <v>137</v>
      </c>
      <c r="B1101" t="s">
        <v>1</v>
      </c>
      <c r="C1101">
        <v>8.9640554267338995E-2</v>
      </c>
      <c r="D1101">
        <v>1.1809999999999998E-2</v>
      </c>
      <c r="E1101">
        <v>7.7830554267338925E-2</v>
      </c>
      <c r="F1101">
        <v>3.1267638566834746E-2</v>
      </c>
      <c r="G1101">
        <v>5.8372915700504055E-2</v>
      </c>
      <c r="H1101">
        <v>0.1749999999999991</v>
      </c>
      <c r="I1101">
        <v>0.10600000000000068</v>
      </c>
      <c r="J1101">
        <v>3231392.2055224096</v>
      </c>
      <c r="K1101">
        <v>5689778.895117199</v>
      </c>
      <c r="L1101">
        <v>15278391.289966784</v>
      </c>
      <c r="M1101">
        <v>15278391.289966771</v>
      </c>
      <c r="N1101">
        <v>447736.34884620644</v>
      </c>
      <c r="O1101">
        <v>8473434.7517934088</v>
      </c>
      <c r="P1101">
        <v>179079.24944639759</v>
      </c>
      <c r="Q1101">
        <v>21997.81008546365</v>
      </c>
      <c r="R1101">
        <v>21314.168310377288</v>
      </c>
      <c r="S1101">
        <v>203747.84900901042</v>
      </c>
      <c r="T1101">
        <v>21597.271994955085</v>
      </c>
      <c r="U1101">
        <v>376.22990000000016</v>
      </c>
      <c r="V1101">
        <v>220272318.55940187</v>
      </c>
    </row>
    <row r="1102" spans="1:22" x14ac:dyDescent="0.25">
      <c r="A1102" t="s">
        <v>137</v>
      </c>
      <c r="B1102" t="s">
        <v>2</v>
      </c>
      <c r="C1102">
        <v>7.7470021122826166E-2</v>
      </c>
      <c r="D1102">
        <v>1.1809999999999992E-2</v>
      </c>
      <c r="E1102">
        <v>6.5660021122826193E-2</v>
      </c>
      <c r="F1102">
        <v>2.8225005280706542E-2</v>
      </c>
      <c r="G1102">
        <v>4.9245015842119648E-2</v>
      </c>
      <c r="H1102">
        <v>0.17499999999999991</v>
      </c>
      <c r="I1102">
        <v>0.10599999999999996</v>
      </c>
      <c r="J1102">
        <v>330305.38890275022</v>
      </c>
      <c r="K1102">
        <v>627868.06506068027</v>
      </c>
      <c r="L1102">
        <v>1192164.5485185406</v>
      </c>
      <c r="M1102">
        <v>1192164.5485185406</v>
      </c>
      <c r="N1102">
        <v>172859.911665875</v>
      </c>
      <c r="O1102">
        <v>785313.54229755537</v>
      </c>
      <c r="P1102">
        <v>124747.83060632799</v>
      </c>
      <c r="Q1102">
        <v>15276.580780850541</v>
      </c>
      <c r="R1102">
        <v>14842.587607040921</v>
      </c>
      <c r="S1102">
        <v>16268.456303486149</v>
      </c>
      <c r="T1102">
        <v>1724.4563681695315</v>
      </c>
      <c r="U1102">
        <v>32.757000000000005</v>
      </c>
      <c r="V1102">
        <v>22496304.436538462</v>
      </c>
    </row>
    <row r="1103" spans="1:22" x14ac:dyDescent="0.25">
      <c r="A1103" t="s">
        <v>137</v>
      </c>
      <c r="B1103" t="s">
        <v>3</v>
      </c>
      <c r="C1103">
        <v>5.392162228725101E-2</v>
      </c>
      <c r="D1103">
        <v>1.1810000000000003E-2</v>
      </c>
      <c r="E1103">
        <v>4.2111622287250954E-2</v>
      </c>
      <c r="F1103">
        <v>2.2337905571812759E-2</v>
      </c>
      <c r="G1103">
        <v>3.1583716715438269E-2</v>
      </c>
      <c r="H1103">
        <v>0.17500000000000032</v>
      </c>
      <c r="I1103">
        <v>0.10600000000000007</v>
      </c>
      <c r="J1103">
        <v>743412.11422009871</v>
      </c>
      <c r="K1103">
        <v>708568.55695773999</v>
      </c>
      <c r="L1103">
        <v>1906996.5654590905</v>
      </c>
      <c r="M1103">
        <v>1906996.5654590908</v>
      </c>
      <c r="N1103">
        <v>54677.276353532681</v>
      </c>
      <c r="O1103">
        <v>1397303.3948243069</v>
      </c>
      <c r="P1103">
        <v>21247.244289264429</v>
      </c>
      <c r="Q1103">
        <v>2659.0431041026709</v>
      </c>
      <c r="R1103">
        <v>2534.0664636969118</v>
      </c>
      <c r="S1103">
        <v>25530.671334962495</v>
      </c>
      <c r="T1103">
        <v>2706.2511615060239</v>
      </c>
      <c r="U1103">
        <v>83.697599999999966</v>
      </c>
      <c r="V1103">
        <v>50687239.491596162</v>
      </c>
    </row>
    <row r="1104" spans="1:22" x14ac:dyDescent="0.25">
      <c r="A1104" t="s">
        <v>137</v>
      </c>
      <c r="B1104" t="s">
        <v>4</v>
      </c>
      <c r="C1104">
        <v>0.10014821129192386</v>
      </c>
      <c r="D1104">
        <v>1.1809999999999994E-2</v>
      </c>
      <c r="E1104">
        <v>8.8338211291923888E-2</v>
      </c>
      <c r="F1104">
        <v>3.3894552822980928E-2</v>
      </c>
      <c r="G1104">
        <v>6.6253658468942836E-2</v>
      </c>
      <c r="H1104">
        <v>0.17499999999999993</v>
      </c>
      <c r="I1104">
        <v>0.10599999999999997</v>
      </c>
      <c r="J1104">
        <v>331729.0949863983</v>
      </c>
      <c r="K1104">
        <v>650163.7316460968</v>
      </c>
      <c r="L1104">
        <v>1828928.713377849</v>
      </c>
      <c r="M1104">
        <v>1828928.7133778483</v>
      </c>
      <c r="N1104">
        <v>30390.620390110533</v>
      </c>
      <c r="O1104">
        <v>951502.20624238451</v>
      </c>
      <c r="P1104">
        <v>2838.6155445251866</v>
      </c>
      <c r="Q1104">
        <v>340.63386534302236</v>
      </c>
      <c r="R1104">
        <v>337.00043744603016</v>
      </c>
      <c r="S1104">
        <v>24298.707543215558</v>
      </c>
      <c r="T1104">
        <v>2575.662999580848</v>
      </c>
      <c r="U1104">
        <v>44.387599999999999</v>
      </c>
      <c r="V1104">
        <v>22620268.564423081</v>
      </c>
    </row>
    <row r="1105" spans="1:22" x14ac:dyDescent="0.25">
      <c r="A1105" t="s">
        <v>137</v>
      </c>
      <c r="B1105" t="s">
        <v>5</v>
      </c>
      <c r="C1105">
        <v>0.10683369761324797</v>
      </c>
      <c r="D1105">
        <v>1.1810000000000011E-2</v>
      </c>
      <c r="E1105">
        <v>9.5023697613247887E-2</v>
      </c>
      <c r="F1105">
        <v>3.5565924403311987E-2</v>
      </c>
      <c r="G1105">
        <v>7.1267773209936006E-2</v>
      </c>
      <c r="H1105">
        <v>0.17500000000000016</v>
      </c>
      <c r="I1105">
        <v>0.10600000000000014</v>
      </c>
      <c r="J1105">
        <v>1583417.185161568</v>
      </c>
      <c r="K1105">
        <v>3358430.1586842048</v>
      </c>
      <c r="L1105">
        <v>9385041.9264359921</v>
      </c>
      <c r="M1105">
        <v>9385041.9264359903</v>
      </c>
      <c r="N1105">
        <v>172562.13740415312</v>
      </c>
      <c r="O1105">
        <v>4769285.2064416157</v>
      </c>
      <c r="P1105">
        <v>27787.777615736704</v>
      </c>
      <c r="Q1105">
        <v>3370.0895963197299</v>
      </c>
      <c r="R1105">
        <v>3302.7339244779828</v>
      </c>
      <c r="S1105">
        <v>124865.76516059648</v>
      </c>
      <c r="T1105">
        <v>13235.771107023218</v>
      </c>
      <c r="U1105">
        <v>189.7345</v>
      </c>
      <c r="V1105">
        <v>107969131.19008271</v>
      </c>
    </row>
    <row r="1106" spans="1:22" x14ac:dyDescent="0.25">
      <c r="A1106" t="s">
        <v>137</v>
      </c>
      <c r="B1106" t="s">
        <v>6</v>
      </c>
      <c r="C1106">
        <v>7.6802959336391571E-2</v>
      </c>
      <c r="D1106">
        <v>1.1809999999999999E-2</v>
      </c>
      <c r="E1106">
        <v>6.499295933639157E-2</v>
      </c>
      <c r="F1106">
        <v>2.8058239834097908E-2</v>
      </c>
      <c r="G1106">
        <v>4.8744719502293671E-2</v>
      </c>
      <c r="H1106">
        <v>0.17499999999999999</v>
      </c>
      <c r="I1106">
        <v>0.10600000000000005</v>
      </c>
      <c r="J1106">
        <v>155033.4580948326</v>
      </c>
      <c r="K1106">
        <v>219845.30791809657</v>
      </c>
      <c r="L1106">
        <v>622962.29493517056</v>
      </c>
      <c r="M1106">
        <v>622962.29493517068</v>
      </c>
      <c r="N1106">
        <v>9143.4072047799709</v>
      </c>
      <c r="O1106">
        <v>365735.35880814929</v>
      </c>
      <c r="P1106">
        <v>0</v>
      </c>
      <c r="Q1106">
        <v>0</v>
      </c>
      <c r="R1106">
        <v>0</v>
      </c>
      <c r="S1106">
        <v>8267.0951218623504</v>
      </c>
      <c r="T1106">
        <v>876.31208291740916</v>
      </c>
      <c r="U1106">
        <v>15.450099999999997</v>
      </c>
      <c r="V1106">
        <v>10576268.087915385</v>
      </c>
    </row>
    <row r="1107" spans="1:22" x14ac:dyDescent="0.25">
      <c r="A1107" t="s">
        <v>137</v>
      </c>
      <c r="B1107" t="s">
        <v>7</v>
      </c>
      <c r="C1107">
        <v>7.5729000704718066E-2</v>
      </c>
      <c r="D1107">
        <v>1.1810000000000001E-2</v>
      </c>
      <c r="E1107">
        <v>6.3919000704718079E-2</v>
      </c>
      <c r="F1107">
        <v>2.7789750176179524E-2</v>
      </c>
      <c r="G1107">
        <v>4.7939250528538556E-2</v>
      </c>
      <c r="H1107">
        <v>0.17500000000000002</v>
      </c>
      <c r="I1107">
        <v>0.106</v>
      </c>
      <c r="J1107">
        <v>87494.964156760805</v>
      </c>
      <c r="K1107">
        <v>124903.07485038448</v>
      </c>
      <c r="L1107">
        <v>342297.2412401461</v>
      </c>
      <c r="M1107">
        <v>342297.24124014605</v>
      </c>
      <c r="N1107">
        <v>8102.9958277519036</v>
      </c>
      <c r="O1107">
        <v>204295.04317939343</v>
      </c>
      <c r="P1107">
        <v>2457.7813905432913</v>
      </c>
      <c r="Q1107">
        <v>351.46273884769062</v>
      </c>
      <c r="R1107">
        <v>297.77987771544406</v>
      </c>
      <c r="S1107">
        <v>4517.1535448873738</v>
      </c>
      <c r="T1107">
        <v>478.81827575806153</v>
      </c>
      <c r="U1107">
        <v>10.203099999999999</v>
      </c>
      <c r="V1107">
        <v>5923106.7888461547</v>
      </c>
    </row>
    <row r="1108" spans="1:22" x14ac:dyDescent="0.25">
      <c r="A1108" t="s">
        <v>138</v>
      </c>
      <c r="B1108" t="s">
        <v>1</v>
      </c>
      <c r="C1108">
        <v>9.9610786597213966E-2</v>
      </c>
      <c r="D1108">
        <v>1.1809999999999918E-2</v>
      </c>
      <c r="E1108">
        <v>8.7800786597215005E-2</v>
      </c>
      <c r="F1108">
        <v>3.3760196649303763E-2</v>
      </c>
      <c r="G1108">
        <v>6.5850589947910404E-2</v>
      </c>
      <c r="H1108">
        <v>0.17499999999999849</v>
      </c>
      <c r="I1108">
        <v>0.10600000000000064</v>
      </c>
      <c r="J1108">
        <v>4920253.7346209111</v>
      </c>
      <c r="K1108">
        <v>10097101.93877084</v>
      </c>
      <c r="L1108">
        <v>26332985.223423056</v>
      </c>
      <c r="M1108">
        <v>26332985.223423012</v>
      </c>
      <c r="N1108">
        <v>989580.14822237007</v>
      </c>
      <c r="O1108">
        <v>14027775.525169374</v>
      </c>
      <c r="P1108">
        <v>480697.20876588661</v>
      </c>
      <c r="Q1108">
        <v>60273.92204657245</v>
      </c>
      <c r="R1108">
        <v>57342.939866120658</v>
      </c>
      <c r="S1108">
        <v>353766.79705586878</v>
      </c>
      <c r="T1108">
        <v>37499.280487921969</v>
      </c>
      <c r="U1108">
        <v>559.98480000000097</v>
      </c>
      <c r="V1108">
        <v>335461351.90509057</v>
      </c>
    </row>
    <row r="1109" spans="1:22" x14ac:dyDescent="0.25">
      <c r="A1109" t="s">
        <v>138</v>
      </c>
      <c r="B1109" t="s">
        <v>2</v>
      </c>
      <c r="C1109">
        <v>8.86734127109923E-2</v>
      </c>
      <c r="D1109">
        <v>1.1809999999999994E-2</v>
      </c>
      <c r="E1109">
        <v>7.6863412710992257E-2</v>
      </c>
      <c r="F1109">
        <v>3.1025853177748065E-2</v>
      </c>
      <c r="G1109">
        <v>5.7647559533244186E-2</v>
      </c>
      <c r="H1109">
        <v>0.17499999999999996</v>
      </c>
      <c r="I1109">
        <v>0.10600000000000002</v>
      </c>
      <c r="J1109">
        <v>229568.37617814878</v>
      </c>
      <c r="K1109">
        <v>571731.06103814335</v>
      </c>
      <c r="L1109">
        <v>916376.92243328807</v>
      </c>
      <c r="M1109">
        <v>916376.92243328842</v>
      </c>
      <c r="N1109">
        <v>199704.06517028564</v>
      </c>
      <c r="O1109">
        <v>601595.37204600661</v>
      </c>
      <c r="P1109">
        <v>148920.76482355641</v>
      </c>
      <c r="Q1109">
        <v>18767.948607034279</v>
      </c>
      <c r="R1109">
        <v>17775.003623642609</v>
      </c>
      <c r="S1109">
        <v>12875.540792090635</v>
      </c>
      <c r="T1109">
        <v>1364.8073239616072</v>
      </c>
      <c r="U1109">
        <v>20</v>
      </c>
      <c r="V1109">
        <v>15615825.096153846</v>
      </c>
    </row>
    <row r="1110" spans="1:22" x14ac:dyDescent="0.25">
      <c r="A1110" t="s">
        <v>138</v>
      </c>
      <c r="B1110" t="s">
        <v>3</v>
      </c>
      <c r="C1110">
        <v>8.9953103256333031E-2</v>
      </c>
      <c r="D1110">
        <v>1.1810000000000025E-2</v>
      </c>
      <c r="E1110">
        <v>7.8143103256333349E-2</v>
      </c>
      <c r="F1110">
        <v>3.1345775814083307E-2</v>
      </c>
      <c r="G1110">
        <v>5.8607327442250008E-2</v>
      </c>
      <c r="H1110">
        <v>0.17500000000000035</v>
      </c>
      <c r="I1110">
        <v>0.10599999999999997</v>
      </c>
      <c r="J1110">
        <v>1235606.6433042537</v>
      </c>
      <c r="K1110">
        <v>2232904.8666749592</v>
      </c>
      <c r="L1110">
        <v>5852281.3340142211</v>
      </c>
      <c r="M1110">
        <v>5852281.3340142202</v>
      </c>
      <c r="N1110">
        <v>211608.31650266657</v>
      </c>
      <c r="O1110">
        <v>3256903.1934765489</v>
      </c>
      <c r="P1110">
        <v>99980.427802490245</v>
      </c>
      <c r="Q1110">
        <v>12630.361899271018</v>
      </c>
      <c r="R1110">
        <v>11936.743708386693</v>
      </c>
      <c r="S1110">
        <v>78716.802072801045</v>
      </c>
      <c r="T1110">
        <v>8343.9810197169118</v>
      </c>
      <c r="U1110">
        <v>139.36349999999993</v>
      </c>
      <c r="V1110">
        <v>84225263.081538454</v>
      </c>
    </row>
    <row r="1111" spans="1:22" x14ac:dyDescent="0.25">
      <c r="A1111" t="s">
        <v>138</v>
      </c>
      <c r="B1111" t="s">
        <v>4</v>
      </c>
      <c r="C1111">
        <v>0.10410185534060772</v>
      </c>
      <c r="D1111">
        <v>1.1809999999999994E-2</v>
      </c>
      <c r="E1111">
        <v>9.2291855340607742E-2</v>
      </c>
      <c r="F1111">
        <v>3.4882963835151909E-2</v>
      </c>
      <c r="G1111">
        <v>6.9218891505455807E-2</v>
      </c>
      <c r="H1111">
        <v>0.17499999999999996</v>
      </c>
      <c r="I1111">
        <v>0.106</v>
      </c>
      <c r="J1111">
        <v>426425.71061479294</v>
      </c>
      <c r="K1111">
        <v>894822.81184032327</v>
      </c>
      <c r="L1111">
        <v>2437420.5534011666</v>
      </c>
      <c r="M1111">
        <v>2437420.5534011661</v>
      </c>
      <c r="N1111">
        <v>61761.970529951621</v>
      </c>
      <c r="O1111">
        <v>1259486.5519251653</v>
      </c>
      <c r="P1111">
        <v>20593.076003058839</v>
      </c>
      <c r="Q1111">
        <v>2621.10506334302</v>
      </c>
      <c r="R1111">
        <v>2460.703193038597</v>
      </c>
      <c r="S1111">
        <v>32628.468599015305</v>
      </c>
      <c r="T1111">
        <v>3458.6176714956241</v>
      </c>
      <c r="U1111">
        <v>54.639199999999995</v>
      </c>
      <c r="V1111">
        <v>29073625.329230782</v>
      </c>
    </row>
    <row r="1112" spans="1:22" x14ac:dyDescent="0.25">
      <c r="A1112" t="s">
        <v>138</v>
      </c>
      <c r="B1112" t="s">
        <v>5</v>
      </c>
      <c r="C1112">
        <v>0.10223224403497091</v>
      </c>
      <c r="D1112">
        <v>1.1810000000000025E-2</v>
      </c>
      <c r="E1112">
        <v>9.0422244034971372E-2</v>
      </c>
      <c r="F1112">
        <v>3.4415561008742844E-2</v>
      </c>
      <c r="G1112">
        <v>6.7816683026228328E-2</v>
      </c>
      <c r="H1112">
        <v>0.17499999999999932</v>
      </c>
      <c r="I1112">
        <v>0.10600000000000037</v>
      </c>
      <c r="J1112">
        <v>2574089.5388409263</v>
      </c>
      <c r="K1112">
        <v>5297586.6970852707</v>
      </c>
      <c r="L1112">
        <v>14419281.364720365</v>
      </c>
      <c r="M1112">
        <v>14419281.364720354</v>
      </c>
      <c r="N1112">
        <v>368369.68163385242</v>
      </c>
      <c r="O1112">
        <v>7503306.5542923352</v>
      </c>
      <c r="P1112">
        <v>124433.14585205357</v>
      </c>
      <c r="Q1112">
        <v>15842.131162756808</v>
      </c>
      <c r="R1112">
        <v>14869.179363569898</v>
      </c>
      <c r="S1112">
        <v>192789.53458904114</v>
      </c>
      <c r="T1112">
        <v>20435.690666438339</v>
      </c>
      <c r="U1112">
        <v>299.20910000000021</v>
      </c>
      <c r="V1112">
        <v>175566987.54152501</v>
      </c>
    </row>
    <row r="1113" spans="1:22" x14ac:dyDescent="0.25">
      <c r="A1113" t="s">
        <v>138</v>
      </c>
      <c r="B1113" t="s">
        <v>6</v>
      </c>
      <c r="C1113">
        <v>8.6516710502542338E-2</v>
      </c>
      <c r="D1113">
        <v>1.1809999999999996E-2</v>
      </c>
      <c r="E1113">
        <v>7.4706710502542295E-2</v>
      </c>
      <c r="F1113">
        <v>3.0486677625635582E-2</v>
      </c>
      <c r="G1113">
        <v>5.6030032876906749E-2</v>
      </c>
      <c r="H1113">
        <v>0.17499999999999993</v>
      </c>
      <c r="I1113">
        <v>0.10600000000000005</v>
      </c>
      <c r="J1113">
        <v>200733.05746722766</v>
      </c>
      <c r="K1113">
        <v>378950.34779287194</v>
      </c>
      <c r="L1113">
        <v>901090.93342427083</v>
      </c>
      <c r="M1113">
        <v>901090.93342427048</v>
      </c>
      <c r="N1113">
        <v>58940.027488586318</v>
      </c>
      <c r="O1113">
        <v>520743.37777151325</v>
      </c>
      <c r="P1113">
        <v>36639.920490754892</v>
      </c>
      <c r="Q1113">
        <v>4396.7904588905876</v>
      </c>
      <c r="R1113">
        <v>4349.891360662421</v>
      </c>
      <c r="S1113">
        <v>12254.453144917123</v>
      </c>
      <c r="T1113">
        <v>1298.9720333612149</v>
      </c>
      <c r="U1113">
        <v>20.072999999999997</v>
      </c>
      <c r="V1113">
        <v>13681906.414334616</v>
      </c>
    </row>
    <row r="1114" spans="1:22" x14ac:dyDescent="0.25">
      <c r="A1114" t="s">
        <v>138</v>
      </c>
      <c r="B1114" t="s">
        <v>7</v>
      </c>
      <c r="C1114">
        <v>0.12948947931355062</v>
      </c>
      <c r="D1114">
        <v>1.1809999999999994E-2</v>
      </c>
      <c r="E1114">
        <v>0.11767947931355066</v>
      </c>
      <c r="F1114">
        <v>4.1229869828387659E-2</v>
      </c>
      <c r="G1114">
        <v>8.8259609485162982E-2</v>
      </c>
      <c r="H1114">
        <v>0.17499999999999991</v>
      </c>
      <c r="I1114">
        <v>0.10599999999999998</v>
      </c>
      <c r="J1114">
        <v>253830.40821556241</v>
      </c>
      <c r="K1114">
        <v>721106.1543392709</v>
      </c>
      <c r="L1114">
        <v>1806534.1154297271</v>
      </c>
      <c r="M1114">
        <v>1806534.1154297271</v>
      </c>
      <c r="N1114">
        <v>89196.086897021276</v>
      </c>
      <c r="O1114">
        <v>885740.47565781197</v>
      </c>
      <c r="P1114">
        <v>50129.873793972758</v>
      </c>
      <c r="Q1114">
        <v>6015.5848552767302</v>
      </c>
      <c r="R1114">
        <v>5951.4186168204442</v>
      </c>
      <c r="S1114">
        <v>24501.997858003022</v>
      </c>
      <c r="T1114">
        <v>2597.2117729483207</v>
      </c>
      <c r="U1114">
        <v>26.7</v>
      </c>
      <c r="V1114">
        <v>17297744.442307692</v>
      </c>
    </row>
    <row r="1115" spans="1:22" x14ac:dyDescent="0.25">
      <c r="A1115" t="s">
        <v>139</v>
      </c>
      <c r="B1115" t="s">
        <v>1</v>
      </c>
      <c r="C1115">
        <v>9.1468180763581874E-2</v>
      </c>
      <c r="D1115">
        <v>1.1809999999999963E-2</v>
      </c>
      <c r="E1115">
        <v>7.9658180763581318E-2</v>
      </c>
      <c r="F1115">
        <v>3.1724545190895501E-2</v>
      </c>
      <c r="G1115">
        <v>5.9743635572686422E-2</v>
      </c>
      <c r="H1115">
        <v>0.17499999999999907</v>
      </c>
      <c r="I1115">
        <v>0.10600000000000075</v>
      </c>
      <c r="J1115">
        <v>4311593.6330043497</v>
      </c>
      <c r="K1115">
        <v>7681844.6116274297</v>
      </c>
      <c r="L1115">
        <v>20973141.430712909</v>
      </c>
      <c r="M1115">
        <v>20973141.430712909</v>
      </c>
      <c r="N1115">
        <v>518098.10104234517</v>
      </c>
      <c r="O1115">
        <v>11475340.143589437</v>
      </c>
      <c r="P1115">
        <v>167645.08278283814</v>
      </c>
      <c r="Q1115">
        <v>21109.514764838237</v>
      </c>
      <c r="R1115">
        <v>20007.9873400537</v>
      </c>
      <c r="S1115">
        <v>279688.53178536193</v>
      </c>
      <c r="T1115">
        <v>29646.984369248377</v>
      </c>
      <c r="U1115">
        <v>508.24610000000001</v>
      </c>
      <c r="V1115">
        <v>293852872.53961539</v>
      </c>
    </row>
    <row r="1116" spans="1:22" x14ac:dyDescent="0.25">
      <c r="A1116" t="s">
        <v>139</v>
      </c>
      <c r="B1116" t="s">
        <v>2</v>
      </c>
      <c r="C1116">
        <v>8.5780888960897278E-2</v>
      </c>
      <c r="D1116">
        <v>1.1809999999999996E-2</v>
      </c>
      <c r="E1116">
        <v>7.3970888960897235E-2</v>
      </c>
      <c r="F1116">
        <v>3.0302722240224334E-2</v>
      </c>
      <c r="G1116">
        <v>5.5478166720672906E-2</v>
      </c>
      <c r="H1116">
        <v>0.17499999999999993</v>
      </c>
      <c r="I1116">
        <v>0.10600000000000001</v>
      </c>
      <c r="J1116">
        <v>230735.66596749873</v>
      </c>
      <c r="K1116">
        <v>397137.1534412427</v>
      </c>
      <c r="L1116">
        <v>945095.77047116088</v>
      </c>
      <c r="M1116">
        <v>945095.77047116053</v>
      </c>
      <c r="N1116">
        <v>61578.922463141615</v>
      </c>
      <c r="O1116">
        <v>566293.8969455997</v>
      </c>
      <c r="P1116">
        <v>38063.575349500374</v>
      </c>
      <c r="Q1116">
        <v>4788.4654333567323</v>
      </c>
      <c r="R1116">
        <v>4542.3163229828533</v>
      </c>
      <c r="S1116">
        <v>12825.104301357818</v>
      </c>
      <c r="T1116">
        <v>1359.4610559439293</v>
      </c>
      <c r="U1116">
        <v>23.939999999999998</v>
      </c>
      <c r="V1116">
        <v>15709956.692307696</v>
      </c>
    </row>
    <row r="1117" spans="1:22" x14ac:dyDescent="0.25">
      <c r="A1117" t="s">
        <v>139</v>
      </c>
      <c r="B1117" t="s">
        <v>3</v>
      </c>
      <c r="C1117">
        <v>8.2587760034777941E-2</v>
      </c>
      <c r="D1117">
        <v>1.1810000000000018E-2</v>
      </c>
      <c r="E1117">
        <v>7.0777760034777926E-2</v>
      </c>
      <c r="F1117">
        <v>2.9504440008694514E-2</v>
      </c>
      <c r="G1117">
        <v>5.3083320026083389E-2</v>
      </c>
      <c r="H1117">
        <v>0.17500000000000038</v>
      </c>
      <c r="I1117">
        <v>0.10600000000000004</v>
      </c>
      <c r="J1117">
        <v>906986.53901565354</v>
      </c>
      <c r="K1117">
        <v>1458354.0499205445</v>
      </c>
      <c r="L1117">
        <v>3938738.6716852495</v>
      </c>
      <c r="M1117">
        <v>3938738.6716852481</v>
      </c>
      <c r="N1117">
        <v>109080.8695190968</v>
      </c>
      <c r="O1117">
        <v>2256259.7194171003</v>
      </c>
      <c r="P1117">
        <v>40837.309384353888</v>
      </c>
      <c r="Q1117">
        <v>5020.1182888911553</v>
      </c>
      <c r="R1117">
        <v>4860.8873333639767</v>
      </c>
      <c r="S1117">
        <v>52769.036629734954</v>
      </c>
      <c r="T1117">
        <v>5593.517882751903</v>
      </c>
      <c r="U1117">
        <v>105.64809999999994</v>
      </c>
      <c r="V1117">
        <v>61807498.425769232</v>
      </c>
    </row>
    <row r="1118" spans="1:22" x14ac:dyDescent="0.25">
      <c r="A1118" t="s">
        <v>139</v>
      </c>
      <c r="B1118" t="s">
        <v>4</v>
      </c>
      <c r="C1118">
        <v>0.10229358317496016</v>
      </c>
      <c r="D1118">
        <v>1.1809999999999996E-2</v>
      </c>
      <c r="E1118">
        <v>9.0483583174960205E-2</v>
      </c>
      <c r="F1118">
        <v>3.4430895793740035E-2</v>
      </c>
      <c r="G1118">
        <v>6.7862687381220158E-2</v>
      </c>
      <c r="H1118">
        <v>0.17499999999999993</v>
      </c>
      <c r="I1118">
        <v>0.10600000000000001</v>
      </c>
      <c r="J1118">
        <v>344283.24753627751</v>
      </c>
      <c r="K1118">
        <v>689891.6387497359</v>
      </c>
      <c r="L1118">
        <v>1955109.3111871299</v>
      </c>
      <c r="M1118">
        <v>1955109.3111871295</v>
      </c>
      <c r="N1118">
        <v>28641.401265518973</v>
      </c>
      <c r="O1118">
        <v>1005533.4850204942</v>
      </c>
      <c r="P1118">
        <v>0</v>
      </c>
      <c r="Q1118">
        <v>0</v>
      </c>
      <c r="R1118">
        <v>0</v>
      </c>
      <c r="S1118">
        <v>25896.384507702864</v>
      </c>
      <c r="T1118">
        <v>2745.0167578165015</v>
      </c>
      <c r="U1118">
        <v>45.718599999999995</v>
      </c>
      <c r="V1118">
        <v>23466501.273846153</v>
      </c>
    </row>
    <row r="1119" spans="1:22" x14ac:dyDescent="0.25">
      <c r="A1119" t="s">
        <v>139</v>
      </c>
      <c r="B1119" t="s">
        <v>5</v>
      </c>
      <c r="C1119">
        <v>9.5334042696384957E-2</v>
      </c>
      <c r="D1119">
        <v>1.1810000000000015E-2</v>
      </c>
      <c r="E1119">
        <v>8.3524042696385151E-2</v>
      </c>
      <c r="F1119">
        <v>3.2691010674096174E-2</v>
      </c>
      <c r="G1119">
        <v>6.2643032022288575E-2</v>
      </c>
      <c r="H1119">
        <v>0.17499999999999943</v>
      </c>
      <c r="I1119">
        <v>0.10600000000000036</v>
      </c>
      <c r="J1119">
        <v>2640145.6147755426</v>
      </c>
      <c r="K1119">
        <v>4923801.9334026305</v>
      </c>
      <c r="L1119">
        <v>13536909.573115319</v>
      </c>
      <c r="M1119">
        <v>13536909.573115323</v>
      </c>
      <c r="N1119">
        <v>308624.05677314568</v>
      </c>
      <c r="O1119">
        <v>7255323.4914050279</v>
      </c>
      <c r="P1119">
        <v>87639.899962413212</v>
      </c>
      <c r="Q1119">
        <v>11168.415272201877</v>
      </c>
      <c r="R1119">
        <v>10473.681414869203</v>
      </c>
      <c r="S1119">
        <v>180236.94405394056</v>
      </c>
      <c r="T1119">
        <v>19105.1160697177</v>
      </c>
      <c r="U1119">
        <v>310.80140000000017</v>
      </c>
      <c r="V1119">
        <v>179941266.35153851</v>
      </c>
    </row>
    <row r="1120" spans="1:22" x14ac:dyDescent="0.25">
      <c r="A1120" t="s">
        <v>139</v>
      </c>
      <c r="B1120" t="s">
        <v>6</v>
      </c>
      <c r="C1120">
        <v>4.3026927885325597E-2</v>
      </c>
      <c r="D1120">
        <v>1.1809999999999996E-2</v>
      </c>
      <c r="E1120">
        <v>3.12169278853256E-2</v>
      </c>
      <c r="F1120">
        <v>1.96142319713314E-2</v>
      </c>
      <c r="G1120">
        <v>2.3412695913994207E-2</v>
      </c>
      <c r="H1120">
        <v>0.17499999999999999</v>
      </c>
      <c r="I1120">
        <v>0.10600000000000001</v>
      </c>
      <c r="J1120">
        <v>117349.52843286951</v>
      </c>
      <c r="K1120">
        <v>80555.85037638199</v>
      </c>
      <c r="L1120">
        <v>223042.02060290967</v>
      </c>
      <c r="M1120">
        <v>223042.02060290967</v>
      </c>
      <c r="N1120">
        <v>4656.3826315590122</v>
      </c>
      <c r="O1120">
        <v>193248.99617769243</v>
      </c>
      <c r="P1120">
        <v>1104.2980865706443</v>
      </c>
      <c r="Q1120">
        <v>132.51577038847731</v>
      </c>
      <c r="R1120">
        <v>131.10226883766688</v>
      </c>
      <c r="S1120">
        <v>2973.2970214848865</v>
      </c>
      <c r="T1120">
        <v>315.169484277398</v>
      </c>
      <c r="U1120">
        <v>13.538</v>
      </c>
      <c r="V1120">
        <v>7999654.6038461532</v>
      </c>
    </row>
    <row r="1121" spans="1:22" x14ac:dyDescent="0.25">
      <c r="A1121" t="s">
        <v>139</v>
      </c>
      <c r="B1121" t="s">
        <v>7</v>
      </c>
      <c r="U1121">
        <v>8.6</v>
      </c>
    </row>
    <row r="1122" spans="1:22" x14ac:dyDescent="0.25">
      <c r="A1122" t="s">
        <v>140</v>
      </c>
      <c r="B1122" t="s">
        <v>1</v>
      </c>
      <c r="C1122">
        <v>0.10883696155185855</v>
      </c>
      <c r="D1122">
        <v>1.1810000000000018E-2</v>
      </c>
      <c r="E1122">
        <v>9.7026961551858415E-2</v>
      </c>
      <c r="F1122">
        <v>3.6066740387964619E-2</v>
      </c>
      <c r="G1122">
        <v>7.2770221163894241E-2</v>
      </c>
      <c r="H1122">
        <v>0.17499999999999918</v>
      </c>
      <c r="I1122">
        <v>0.10600000000000048</v>
      </c>
      <c r="J1122">
        <v>3020595.5802218122</v>
      </c>
      <c r="K1122">
        <v>6572651.1683483636</v>
      </c>
      <c r="L1122">
        <v>17955666.456120573</v>
      </c>
      <c r="M1122">
        <v>17955666.456120592</v>
      </c>
      <c r="N1122">
        <v>440571.76223112084</v>
      </c>
      <c r="O1122">
        <v>9152674.9863390587</v>
      </c>
      <c r="P1122">
        <v>141730.8546132367</v>
      </c>
      <c r="Q1122">
        <v>17462.377768948812</v>
      </c>
      <c r="R1122">
        <v>16874.482632511663</v>
      </c>
      <c r="S1122">
        <v>239153.74974361333</v>
      </c>
      <c r="T1122">
        <v>25350.297472822986</v>
      </c>
      <c r="U1122">
        <v>353.13920000000024</v>
      </c>
      <c r="V1122">
        <v>205848803.01544625</v>
      </c>
    </row>
    <row r="1123" spans="1:22" x14ac:dyDescent="0.25">
      <c r="A1123" t="s">
        <v>140</v>
      </c>
      <c r="B1123" t="s">
        <v>2</v>
      </c>
      <c r="C1123">
        <v>7.7549365757825228E-2</v>
      </c>
      <c r="D1123">
        <v>1.1809999999999996E-2</v>
      </c>
      <c r="E1123">
        <v>6.5739365757825199E-2</v>
      </c>
      <c r="F1123">
        <v>2.8244841439456308E-2</v>
      </c>
      <c r="G1123">
        <v>4.9304524318368903E-2</v>
      </c>
      <c r="H1123">
        <v>0.17499999999999996</v>
      </c>
      <c r="I1123">
        <v>0.10600000000000002</v>
      </c>
      <c r="J1123">
        <v>233942.77277765883</v>
      </c>
      <c r="K1123">
        <v>372810.73020238243</v>
      </c>
      <c r="L1123">
        <v>826351.61945142632</v>
      </c>
      <c r="M1123">
        <v>826351.61945142667</v>
      </c>
      <c r="N1123">
        <v>73020.142788930447</v>
      </c>
      <c r="O1123">
        <v>533733.36019111099</v>
      </c>
      <c r="P1123">
        <v>48642.892247780546</v>
      </c>
      <c r="Q1123">
        <v>6136.609686400855</v>
      </c>
      <c r="R1123">
        <v>5806.6272050232292</v>
      </c>
      <c r="S1123">
        <v>11242.326988902039</v>
      </c>
      <c r="T1123">
        <v>1191.6866608236157</v>
      </c>
      <c r="U1123">
        <v>22.288999999999998</v>
      </c>
      <c r="V1123">
        <v>15896490.559692306</v>
      </c>
    </row>
    <row r="1124" spans="1:22" x14ac:dyDescent="0.25">
      <c r="A1124" t="s">
        <v>140</v>
      </c>
      <c r="B1124" t="s">
        <v>3</v>
      </c>
      <c r="C1124">
        <v>0.11023486573681227</v>
      </c>
      <c r="D1124">
        <v>1.1809999999999996E-2</v>
      </c>
      <c r="E1124">
        <v>9.8424865736812223E-2</v>
      </c>
      <c r="F1124">
        <v>3.641621643420305E-2</v>
      </c>
      <c r="G1124">
        <v>7.3818649302609229E-2</v>
      </c>
      <c r="H1124">
        <v>0.17500000000000004</v>
      </c>
      <c r="I1124">
        <v>0.10599999999999993</v>
      </c>
      <c r="J1124">
        <v>613284.00722298387</v>
      </c>
      <c r="K1124">
        <v>1365690.1847834308</v>
      </c>
      <c r="L1124">
        <v>3761848.1287884484</v>
      </c>
      <c r="M1124">
        <v>3761848.1287884507</v>
      </c>
      <c r="N1124">
        <v>83805.606390461326</v>
      </c>
      <c r="O1124">
        <v>1895168.5856159539</v>
      </c>
      <c r="P1124">
        <v>22897.807030450385</v>
      </c>
      <c r="Q1124">
        <v>2747.7368436540464</v>
      </c>
      <c r="R1124">
        <v>2718.4276506550696</v>
      </c>
      <c r="S1124">
        <v>50128.060457234533</v>
      </c>
      <c r="T1124">
        <v>5313.5744084668586</v>
      </c>
      <c r="U1124">
        <v>71.61790000000002</v>
      </c>
      <c r="V1124">
        <v>41817847.158846162</v>
      </c>
    </row>
    <row r="1125" spans="1:22" x14ac:dyDescent="0.25">
      <c r="A1125" t="s">
        <v>140</v>
      </c>
      <c r="B1125" t="s">
        <v>4</v>
      </c>
      <c r="C1125">
        <v>0.11837064567923869</v>
      </c>
      <c r="D1125">
        <v>1.1809999999999996E-2</v>
      </c>
      <c r="E1125">
        <v>0.1065606456792387</v>
      </c>
      <c r="F1125">
        <v>3.845016141980967E-2</v>
      </c>
      <c r="G1125">
        <v>7.9920484259428992E-2</v>
      </c>
      <c r="H1125">
        <v>0.17499999999999993</v>
      </c>
      <c r="I1125">
        <v>0.10600000000000002</v>
      </c>
      <c r="J1125">
        <v>175126.81717300037</v>
      </c>
      <c r="K1125">
        <v>426588.02099427202</v>
      </c>
      <c r="L1125">
        <v>1172473.5024038362</v>
      </c>
      <c r="M1125">
        <v>1172473.502403836</v>
      </c>
      <c r="N1125">
        <v>26822.640144745237</v>
      </c>
      <c r="O1125">
        <v>574892.19802252739</v>
      </c>
      <c r="P1125">
        <v>7733.4001652253546</v>
      </c>
      <c r="Q1125">
        <v>928.00801982704252</v>
      </c>
      <c r="R1125">
        <v>918.10926761555413</v>
      </c>
      <c r="S1125">
        <v>15590.526846362756</v>
      </c>
      <c r="T1125">
        <v>1652.595845714452</v>
      </c>
      <c r="U1125">
        <v>23.801000000000002</v>
      </c>
      <c r="V1125">
        <v>11922518.959038462</v>
      </c>
    </row>
    <row r="1126" spans="1:22" x14ac:dyDescent="0.25">
      <c r="A1126" t="s">
        <v>140</v>
      </c>
      <c r="B1126" t="s">
        <v>5</v>
      </c>
      <c r="C1126">
        <v>0.11349881412455416</v>
      </c>
      <c r="D1126">
        <v>1.1810000000000015E-2</v>
      </c>
      <c r="E1126">
        <v>0.10168881412455409</v>
      </c>
      <c r="F1126">
        <v>3.7232203531138534E-2</v>
      </c>
      <c r="G1126">
        <v>7.6266610593415538E-2</v>
      </c>
      <c r="H1126">
        <v>0.17499999999999977</v>
      </c>
      <c r="I1126">
        <v>0.10600000000000016</v>
      </c>
      <c r="J1126">
        <v>1827726.7608149005</v>
      </c>
      <c r="K1126">
        <v>4153449.5666148774</v>
      </c>
      <c r="L1126">
        <v>11500381.344478572</v>
      </c>
      <c r="M1126">
        <v>11500381.344478555</v>
      </c>
      <c r="N1126">
        <v>239991.83884151466</v>
      </c>
      <c r="O1126">
        <v>5741184.4885882623</v>
      </c>
      <c r="P1126">
        <v>57092.983773497988</v>
      </c>
      <c r="Q1126">
        <v>7006.3706515129825</v>
      </c>
      <c r="R1126">
        <v>6794.5315690511634</v>
      </c>
      <c r="S1126">
        <v>152891.45827075563</v>
      </c>
      <c r="T1126">
        <v>16206.494576700112</v>
      </c>
      <c r="U1126">
        <v>215.0813000000002</v>
      </c>
      <c r="V1126">
        <v>124576543.78017695</v>
      </c>
    </row>
    <row r="1127" spans="1:22" x14ac:dyDescent="0.25">
      <c r="A1127" t="s">
        <v>140</v>
      </c>
      <c r="B1127" t="s">
        <v>6</v>
      </c>
      <c r="C1127">
        <v>7.3369095465543183E-2</v>
      </c>
      <c r="D1127">
        <v>1.1809999999999996E-2</v>
      </c>
      <c r="E1127">
        <v>6.1559095465543168E-2</v>
      </c>
      <c r="F1127">
        <v>2.7199773866385793E-2</v>
      </c>
      <c r="G1127">
        <v>4.6169321599157397E-2</v>
      </c>
      <c r="H1127">
        <v>0.17499999999999996</v>
      </c>
      <c r="I1127">
        <v>0.10600000000000002</v>
      </c>
      <c r="J1127">
        <v>115004.10635642448</v>
      </c>
      <c r="K1127">
        <v>153941.09130714578</v>
      </c>
      <c r="L1127">
        <v>436189.50226268725</v>
      </c>
      <c r="M1127">
        <v>436189.50226268719</v>
      </c>
      <c r="N1127">
        <v>6408.4429146875045</v>
      </c>
      <c r="O1127">
        <v>262536.75474888273</v>
      </c>
      <c r="P1127">
        <v>0</v>
      </c>
      <c r="Q1127">
        <v>0</v>
      </c>
      <c r="R1127">
        <v>0</v>
      </c>
      <c r="S1127">
        <v>5794.2521832617704</v>
      </c>
      <c r="T1127">
        <v>614.19073142574746</v>
      </c>
      <c r="U1127">
        <v>14.35</v>
      </c>
      <c r="V1127">
        <v>7851787.1730769221</v>
      </c>
    </row>
    <row r="1128" spans="1:22" x14ac:dyDescent="0.25">
      <c r="A1128" t="s">
        <v>140</v>
      </c>
      <c r="B1128" t="s">
        <v>7</v>
      </c>
      <c r="U1128">
        <v>6.0000000000000009</v>
      </c>
    </row>
    <row r="1129" spans="1:22" x14ac:dyDescent="0.25">
      <c r="A1129" t="s">
        <v>141</v>
      </c>
      <c r="B1129" t="s">
        <v>1</v>
      </c>
      <c r="C1129">
        <v>9.2691771183976257E-2</v>
      </c>
      <c r="D1129">
        <v>1.1809999999999975E-2</v>
      </c>
      <c r="E1129">
        <v>8.0881771183975631E-2</v>
      </c>
      <c r="F1129">
        <v>3.2030442795993944E-2</v>
      </c>
      <c r="G1129">
        <v>6.0661328387981744E-2</v>
      </c>
      <c r="H1129">
        <v>0.17499999999999907</v>
      </c>
      <c r="I1129">
        <v>0.10600000000000054</v>
      </c>
      <c r="J1129">
        <v>4709855.2645109268</v>
      </c>
      <c r="K1129">
        <v>8918825.2660904918</v>
      </c>
      <c r="L1129">
        <v>23114937.760978665</v>
      </c>
      <c r="M1129">
        <v>23114937.760978684</v>
      </c>
      <c r="N1129">
        <v>910384.5093232207</v>
      </c>
      <c r="O1129">
        <v>12718296.021278206</v>
      </c>
      <c r="P1129">
        <v>459186.64892046934</v>
      </c>
      <c r="Q1129">
        <v>55366.147434135797</v>
      </c>
      <c r="R1129">
        <v>54542.596413588137</v>
      </c>
      <c r="S1129">
        <v>308579.67138788739</v>
      </c>
      <c r="T1129">
        <v>32709.445167116042</v>
      </c>
      <c r="U1129">
        <v>525.22850000000028</v>
      </c>
      <c r="V1129">
        <v>321139153.99001384</v>
      </c>
    </row>
    <row r="1130" spans="1:22" x14ac:dyDescent="0.25">
      <c r="A1130" t="s">
        <v>141</v>
      </c>
      <c r="B1130" t="s">
        <v>2</v>
      </c>
      <c r="C1130">
        <v>5.2057603505940679E-2</v>
      </c>
      <c r="D1130">
        <v>1.1809999999999998E-2</v>
      </c>
      <c r="E1130">
        <v>4.0247603505940685E-2</v>
      </c>
      <c r="F1130">
        <v>2.1871900876485176E-2</v>
      </c>
      <c r="G1130">
        <v>3.0185702629455524E-2</v>
      </c>
      <c r="H1130">
        <v>0.17499999999999993</v>
      </c>
      <c r="I1130">
        <v>0.106</v>
      </c>
      <c r="J1130">
        <v>233803.33302109776</v>
      </c>
      <c r="K1130">
        <v>253983.47094729735</v>
      </c>
      <c r="L1130">
        <v>512636.30615934636</v>
      </c>
      <c r="M1130">
        <v>512636.30615934631</v>
      </c>
      <c r="N1130">
        <v>62328.526670636493</v>
      </c>
      <c r="O1130">
        <v>425458.27729775861</v>
      </c>
      <c r="P1130">
        <v>44124.044731930771</v>
      </c>
      <c r="Q1130">
        <v>5294.8853678316927</v>
      </c>
      <c r="R1130">
        <v>5238.4065905748221</v>
      </c>
      <c r="S1130">
        <v>6935.9764740498686</v>
      </c>
      <c r="T1130">
        <v>735.21350624928618</v>
      </c>
      <c r="U1130">
        <v>23.69</v>
      </c>
      <c r="V1130">
        <v>15919027.626923075</v>
      </c>
    </row>
    <row r="1131" spans="1:22" x14ac:dyDescent="0.25">
      <c r="A1131" t="s">
        <v>141</v>
      </c>
      <c r="B1131" t="s">
        <v>3</v>
      </c>
      <c r="C1131">
        <v>9.0422850731575105E-2</v>
      </c>
      <c r="D1131">
        <v>1.1810000000000017E-2</v>
      </c>
      <c r="E1131">
        <v>7.8612850731575284E-2</v>
      </c>
      <c r="F1131">
        <v>3.1463212682893746E-2</v>
      </c>
      <c r="G1131">
        <v>5.8959638048681373E-2</v>
      </c>
      <c r="H1131">
        <v>0.17500000000000027</v>
      </c>
      <c r="I1131">
        <v>0.1059999999999999</v>
      </c>
      <c r="J1131">
        <v>1047854.3325757935</v>
      </c>
      <c r="K1131">
        <v>1888312.291789796</v>
      </c>
      <c r="L1131">
        <v>5079203.8426434193</v>
      </c>
      <c r="M1131">
        <v>5079203.8426434193</v>
      </c>
      <c r="N1131">
        <v>146433.25818149094</v>
      </c>
      <c r="O1131">
        <v>2789733.3661840977</v>
      </c>
      <c r="P1131">
        <v>57271.215843817481</v>
      </c>
      <c r="Q1131">
        <v>6971.6260601936774</v>
      </c>
      <c r="R1131">
        <v>6809.7412418251815</v>
      </c>
      <c r="S1131">
        <v>68156.125710358654</v>
      </c>
      <c r="T1131">
        <v>7224.5493252980168</v>
      </c>
      <c r="U1131">
        <v>117.95860000000002</v>
      </c>
      <c r="V1131">
        <v>71462747.269619197</v>
      </c>
    </row>
    <row r="1132" spans="1:22" x14ac:dyDescent="0.25">
      <c r="A1132" t="s">
        <v>141</v>
      </c>
      <c r="B1132" t="s">
        <v>4</v>
      </c>
      <c r="C1132">
        <v>9.6064134894268904E-2</v>
      </c>
      <c r="D1132">
        <v>1.1809999999999998E-2</v>
      </c>
      <c r="E1132">
        <v>8.4254134894268903E-2</v>
      </c>
      <c r="F1132">
        <v>3.2873533723567216E-2</v>
      </c>
      <c r="G1132">
        <v>6.3190601170701688E-2</v>
      </c>
      <c r="H1132">
        <v>0.17499999999999999</v>
      </c>
      <c r="I1132">
        <v>0.10600000000000001</v>
      </c>
      <c r="J1132">
        <v>223356.33598039625</v>
      </c>
      <c r="K1132">
        <v>416031.20149617386</v>
      </c>
      <c r="L1132">
        <v>1179062.5962396236</v>
      </c>
      <c r="M1132">
        <v>1179062.5962396236</v>
      </c>
      <c r="N1132">
        <v>17257.752062224667</v>
      </c>
      <c r="O1132">
        <v>622129.78541434545</v>
      </c>
      <c r="P1132">
        <v>0</v>
      </c>
      <c r="Q1132">
        <v>0</v>
      </c>
      <c r="R1132">
        <v>0</v>
      </c>
      <c r="S1132">
        <v>15603.754124976989</v>
      </c>
      <c r="T1132">
        <v>1653.9979372475609</v>
      </c>
      <c r="U1132">
        <v>28.180499999999999</v>
      </c>
      <c r="V1132">
        <v>15217908.962692311</v>
      </c>
    </row>
    <row r="1133" spans="1:22" x14ac:dyDescent="0.25">
      <c r="A1133" t="s">
        <v>141</v>
      </c>
      <c r="B1133" t="s">
        <v>5</v>
      </c>
      <c r="C1133">
        <v>9.8265415830767658E-2</v>
      </c>
      <c r="D1133">
        <v>1.1810000000000015E-2</v>
      </c>
      <c r="E1133">
        <v>8.6455415830767435E-2</v>
      </c>
      <c r="F1133">
        <v>3.342385395769177E-2</v>
      </c>
      <c r="G1133">
        <v>6.4841561873075312E-2</v>
      </c>
      <c r="H1133">
        <v>0.17499999999999921</v>
      </c>
      <c r="I1133">
        <v>0.10600000000000034</v>
      </c>
      <c r="J1133">
        <v>2936553.1672699535</v>
      </c>
      <c r="K1133">
        <v>5994897.3393453853</v>
      </c>
      <c r="L1133">
        <v>15379936.856911026</v>
      </c>
      <c r="M1133">
        <v>15379936.856911045</v>
      </c>
      <c r="N1133">
        <v>651188.79028129112</v>
      </c>
      <c r="O1133">
        <v>8280261.7163340477</v>
      </c>
      <c r="P1133">
        <v>342525.42159013881</v>
      </c>
      <c r="Q1133">
        <v>41267.719995560554</v>
      </c>
      <c r="R1133">
        <v>40682.073008084131</v>
      </c>
      <c r="S1133">
        <v>204985.14980786285</v>
      </c>
      <c r="T1133">
        <v>21728.425879633429</v>
      </c>
      <c r="U1133">
        <v>324.52810000000034</v>
      </c>
      <c r="V1133">
        <v>200264010.6191248</v>
      </c>
    </row>
    <row r="1134" spans="1:22" x14ac:dyDescent="0.25">
      <c r="A1134" t="s">
        <v>141</v>
      </c>
      <c r="B1134" t="s">
        <v>6</v>
      </c>
      <c r="C1134">
        <v>6.021087049003878E-2</v>
      </c>
      <c r="D1134">
        <v>1.1809999999999992E-2</v>
      </c>
      <c r="E1134">
        <v>4.8400870490038765E-2</v>
      </c>
      <c r="F1134">
        <v>2.3910217622509691E-2</v>
      </c>
      <c r="G1134">
        <v>3.6300652867529086E-2</v>
      </c>
      <c r="H1134">
        <v>0.17499999999999993</v>
      </c>
      <c r="I1134">
        <v>0.10600000000000001</v>
      </c>
      <c r="J1134">
        <v>177179.56709021542</v>
      </c>
      <c r="K1134">
        <v>188516.73002980041</v>
      </c>
      <c r="L1134">
        <v>520828.22175621806</v>
      </c>
      <c r="M1134">
        <v>520828.221756218</v>
      </c>
      <c r="N1134">
        <v>11180.492083295889</v>
      </c>
      <c r="O1134">
        <v>354515.80503671989</v>
      </c>
      <c r="P1134">
        <v>2838.8556365833074</v>
      </c>
      <c r="Q1134">
        <v>340.66267638999688</v>
      </c>
      <c r="R1134">
        <v>337.02894117517025</v>
      </c>
      <c r="S1134">
        <v>6929.4257044731485</v>
      </c>
      <c r="T1134">
        <v>734.51912467415377</v>
      </c>
      <c r="U1134">
        <v>20.571300000000001</v>
      </c>
      <c r="V1134">
        <v>12056677.062423078</v>
      </c>
    </row>
    <row r="1135" spans="1:22" x14ac:dyDescent="0.25">
      <c r="A1135" t="s">
        <v>141</v>
      </c>
      <c r="B1135" t="s">
        <v>7</v>
      </c>
      <c r="C1135">
        <v>9.2167233511939284E-2</v>
      </c>
      <c r="D1135">
        <v>1.1809999999999999E-2</v>
      </c>
      <c r="E1135">
        <v>8.0357233511939269E-2</v>
      </c>
      <c r="F1135">
        <v>3.1899308377984818E-2</v>
      </c>
      <c r="G1135">
        <v>6.0267925133954466E-2</v>
      </c>
      <c r="H1135">
        <v>0.17500000000000002</v>
      </c>
      <c r="I1135">
        <v>0.10599999999999998</v>
      </c>
      <c r="J1135">
        <v>91108.528573475516</v>
      </c>
      <c r="K1135">
        <v>177084.23248203867</v>
      </c>
      <c r="L1135">
        <v>443269.93726904789</v>
      </c>
      <c r="M1135">
        <v>443269.93726904795</v>
      </c>
      <c r="N1135">
        <v>21995.690044267016</v>
      </c>
      <c r="O1135">
        <v>246197.0710112472</v>
      </c>
      <c r="P1135">
        <v>12427.111117998913</v>
      </c>
      <c r="Q1135">
        <v>1491.2533341598696</v>
      </c>
      <c r="R1135">
        <v>1475.3466319288309</v>
      </c>
      <c r="S1135">
        <v>5969.2395661658329</v>
      </c>
      <c r="T1135">
        <v>632.73939401357825</v>
      </c>
      <c r="U1135">
        <v>10.3</v>
      </c>
      <c r="V1135">
        <v>6218782.4492307696</v>
      </c>
    </row>
    <row r="1136" spans="1:22" x14ac:dyDescent="0.25">
      <c r="A1136" t="s">
        <v>142</v>
      </c>
      <c r="B1136" t="s">
        <v>1</v>
      </c>
      <c r="C1136">
        <v>0.10011582365146529</v>
      </c>
      <c r="D1136">
        <v>1.181000000000002E-2</v>
      </c>
      <c r="E1136">
        <v>8.8305823651465429E-2</v>
      </c>
      <c r="F1136">
        <v>3.3886455912866383E-2</v>
      </c>
      <c r="G1136">
        <v>6.622936773859904E-2</v>
      </c>
      <c r="H1136">
        <v>0.17499999999999952</v>
      </c>
      <c r="I1136">
        <v>0.10600000000000036</v>
      </c>
      <c r="J1136">
        <v>2415279.5219951128</v>
      </c>
      <c r="K1136">
        <v>5011793.0390634174</v>
      </c>
      <c r="L1136">
        <v>12950158.59945146</v>
      </c>
      <c r="M1136">
        <v>12950158.599451464</v>
      </c>
      <c r="N1136">
        <v>521305.1294346936</v>
      </c>
      <c r="O1136">
        <v>6905767.4316238323</v>
      </c>
      <c r="P1136">
        <v>266140.60188289313</v>
      </c>
      <c r="Q1136">
        <v>32326.210662484758</v>
      </c>
      <c r="R1136">
        <v>31637.482129810054</v>
      </c>
      <c r="S1136">
        <v>172875.98079521992</v>
      </c>
      <c r="T1136">
        <v>18324.853964293306</v>
      </c>
      <c r="U1136">
        <v>278.66320000000013</v>
      </c>
      <c r="V1136">
        <v>164595315.76004222</v>
      </c>
    </row>
    <row r="1137" spans="1:22" x14ac:dyDescent="0.25">
      <c r="A1137" t="s">
        <v>142</v>
      </c>
      <c r="B1137" t="s">
        <v>2</v>
      </c>
      <c r="C1137">
        <v>8.9561576658445247E-2</v>
      </c>
      <c r="D1137">
        <v>1.1810000000000001E-2</v>
      </c>
      <c r="E1137">
        <v>7.7751576658445259E-2</v>
      </c>
      <c r="F1137">
        <v>3.1247894164611312E-2</v>
      </c>
      <c r="G1137">
        <v>5.8313682493833917E-2</v>
      </c>
      <c r="H1137">
        <v>0.17500000000000004</v>
      </c>
      <c r="I1137">
        <v>0.10600000000000004</v>
      </c>
      <c r="J1137">
        <v>149975.59945064978</v>
      </c>
      <c r="K1137">
        <v>345508.91193601885</v>
      </c>
      <c r="L1137">
        <v>642020.69004323939</v>
      </c>
      <c r="M1137">
        <v>642020.69004323927</v>
      </c>
      <c r="N1137">
        <v>98626.511441204231</v>
      </c>
      <c r="O1137">
        <v>396857.99994546431</v>
      </c>
      <c r="P1137">
        <v>71721.403066585655</v>
      </c>
      <c r="Q1137">
        <v>8638.5875661711361</v>
      </c>
      <c r="R1137">
        <v>8518.1590070722177</v>
      </c>
      <c r="S1137">
        <v>8814.0703448238783</v>
      </c>
      <c r="T1137">
        <v>934.29145655133118</v>
      </c>
      <c r="U1137">
        <v>14.899999999999997</v>
      </c>
      <c r="V1137">
        <v>10217002.342307691</v>
      </c>
    </row>
    <row r="1138" spans="1:22" x14ac:dyDescent="0.25">
      <c r="A1138" t="s">
        <v>142</v>
      </c>
      <c r="B1138" t="s">
        <v>3</v>
      </c>
      <c r="C1138">
        <v>8.7882930040665094E-2</v>
      </c>
      <c r="D1138">
        <v>1.1809999999999991E-2</v>
      </c>
      <c r="E1138">
        <v>7.6072930040665163E-2</v>
      </c>
      <c r="F1138">
        <v>3.0828232510166302E-2</v>
      </c>
      <c r="G1138">
        <v>5.7054697530498945E-2</v>
      </c>
      <c r="H1138">
        <v>0.17500000000000004</v>
      </c>
      <c r="I1138">
        <v>0.10599999999999991</v>
      </c>
      <c r="J1138">
        <v>569306.15883173526</v>
      </c>
      <c r="K1138">
        <v>979590.81375907955</v>
      </c>
      <c r="L1138">
        <v>2699561.4605405587</v>
      </c>
      <c r="M1138">
        <v>2699561.4605405577</v>
      </c>
      <c r="N1138">
        <v>59802.745184170781</v>
      </c>
      <c r="O1138">
        <v>1489094.2274066443</v>
      </c>
      <c r="P1138">
        <v>16099.77952828366</v>
      </c>
      <c r="Q1138">
        <v>1931.9735433940396</v>
      </c>
      <c r="R1138">
        <v>1911.3658255978364</v>
      </c>
      <c r="S1138">
        <v>36039.445105691411</v>
      </c>
      <c r="T1138">
        <v>3820.1811812032897</v>
      </c>
      <c r="U1138">
        <v>66.738100000000017</v>
      </c>
      <c r="V1138">
        <v>38818437.17307692</v>
      </c>
    </row>
    <row r="1139" spans="1:22" x14ac:dyDescent="0.25">
      <c r="A1139" t="s">
        <v>142</v>
      </c>
      <c r="B1139" t="s">
        <v>4</v>
      </c>
      <c r="C1139">
        <v>0.1074731316089548</v>
      </c>
      <c r="D1139">
        <v>1.1809999999999998E-2</v>
      </c>
      <c r="E1139">
        <v>9.5663131608954802E-2</v>
      </c>
      <c r="F1139">
        <v>3.5725782902238691E-2</v>
      </c>
      <c r="G1139">
        <v>7.1747348706716133E-2</v>
      </c>
      <c r="H1139">
        <v>0.17499999999999999</v>
      </c>
      <c r="I1139">
        <v>0.10600000000000002</v>
      </c>
      <c r="J1139">
        <v>94300.377214259322</v>
      </c>
      <c r="K1139">
        <v>200741.18643156099</v>
      </c>
      <c r="L1139">
        <v>564803.41888545395</v>
      </c>
      <c r="M1139">
        <v>564803.41888545384</v>
      </c>
      <c r="N1139">
        <v>9355.0351023072144</v>
      </c>
      <c r="O1139">
        <v>285686.52854351304</v>
      </c>
      <c r="P1139">
        <v>819.19450301841346</v>
      </c>
      <c r="Q1139">
        <v>98.30334036220961</v>
      </c>
      <c r="R1139">
        <v>97.254771398346037</v>
      </c>
      <c r="S1139">
        <v>7540.9425746186835</v>
      </c>
      <c r="T1139">
        <v>799.33991290958045</v>
      </c>
      <c r="U1139">
        <v>12.557</v>
      </c>
      <c r="V1139">
        <v>6446001.2103846157</v>
      </c>
    </row>
    <row r="1140" spans="1:22" x14ac:dyDescent="0.25">
      <c r="A1140" t="s">
        <v>142</v>
      </c>
      <c r="B1140" t="s">
        <v>5</v>
      </c>
      <c r="C1140">
        <v>0.10860006887955848</v>
      </c>
      <c r="D1140">
        <v>1.1810000000000027E-2</v>
      </c>
      <c r="E1140">
        <v>9.6790068879558405E-2</v>
      </c>
      <c r="F1140">
        <v>3.6007517219889651E-2</v>
      </c>
      <c r="G1140">
        <v>7.259255165966888E-2</v>
      </c>
      <c r="H1140">
        <v>0.17500000000000021</v>
      </c>
      <c r="I1140">
        <v>0.10600000000000007</v>
      </c>
      <c r="J1140">
        <v>1395591.2885900312</v>
      </c>
      <c r="K1140">
        <v>3164190.2824252965</v>
      </c>
      <c r="L1140">
        <v>8181635.8896367513</v>
      </c>
      <c r="M1140">
        <v>8181635.889636741</v>
      </c>
      <c r="N1140">
        <v>327733.73940978292</v>
      </c>
      <c r="O1140">
        <v>4232047.8316055434</v>
      </c>
      <c r="P1140">
        <v>167167.59353109857</v>
      </c>
      <c r="Q1140">
        <v>20229.485200621992</v>
      </c>
      <c r="R1140">
        <v>19864.090345562374</v>
      </c>
      <c r="S1140">
        <v>108926.37462251532</v>
      </c>
      <c r="T1140">
        <v>11546.195709986634</v>
      </c>
      <c r="U1140">
        <v>160.84499999999989</v>
      </c>
      <c r="V1140">
        <v>95091698.464946121</v>
      </c>
    </row>
    <row r="1141" spans="1:22" x14ac:dyDescent="0.25">
      <c r="A1141" t="s">
        <v>142</v>
      </c>
      <c r="B1141" t="s">
        <v>6</v>
      </c>
      <c r="C1141">
        <v>7.4341376664596504E-2</v>
      </c>
      <c r="D1141">
        <v>1.1809999999999998E-2</v>
      </c>
      <c r="E1141">
        <v>6.253137666459653E-2</v>
      </c>
      <c r="F1141">
        <v>2.7442844166149123E-2</v>
      </c>
      <c r="G1141">
        <v>4.689853249844738E-2</v>
      </c>
      <c r="H1141">
        <v>0.17499999999999996</v>
      </c>
      <c r="I1141">
        <v>0.106</v>
      </c>
      <c r="J1141">
        <v>92737.972500693795</v>
      </c>
      <c r="K1141">
        <v>132143.89367328151</v>
      </c>
      <c r="L1141">
        <v>358317.62348597858</v>
      </c>
      <c r="M1141">
        <v>358317.62348597858</v>
      </c>
      <c r="N1141">
        <v>9528.5143834665359</v>
      </c>
      <c r="O1141">
        <v>215353.35179050881</v>
      </c>
      <c r="P1141">
        <v>3347.4639791013337</v>
      </c>
      <c r="Q1141">
        <v>478.68734901149071</v>
      </c>
      <c r="R1141">
        <v>405.57204077995937</v>
      </c>
      <c r="S1141">
        <v>4789.141966160716</v>
      </c>
      <c r="T1141">
        <v>507.64904841303587</v>
      </c>
      <c r="U1141">
        <v>11.1584</v>
      </c>
      <c r="V1141">
        <v>6306302.0262499992</v>
      </c>
    </row>
    <row r="1142" spans="1:22" x14ac:dyDescent="0.25">
      <c r="A1142" t="s">
        <v>142</v>
      </c>
      <c r="B1142" t="s">
        <v>7</v>
      </c>
      <c r="C1142">
        <v>8.4409533632968478E-2</v>
      </c>
      <c r="D1142">
        <v>1.1809999999999999E-2</v>
      </c>
      <c r="E1142">
        <v>7.2599533632968477E-2</v>
      </c>
      <c r="F1142">
        <v>2.995988340824212E-2</v>
      </c>
      <c r="G1142">
        <v>5.4449650224726344E-2</v>
      </c>
      <c r="H1142">
        <v>0.17500000000000002</v>
      </c>
      <c r="I1142">
        <v>0.10600000000000004</v>
      </c>
      <c r="J1142">
        <v>113368.12540774253</v>
      </c>
      <c r="K1142">
        <v>189617.95083818337</v>
      </c>
      <c r="L1142">
        <v>503819.51685947803</v>
      </c>
      <c r="M1142">
        <v>503819.51685947797</v>
      </c>
      <c r="N1142">
        <v>16258.583913768001</v>
      </c>
      <c r="O1142">
        <v>286727.49233215785</v>
      </c>
      <c r="P1142">
        <v>6985.1672748055171</v>
      </c>
      <c r="Q1142">
        <v>949.17366292389897</v>
      </c>
      <c r="R1142">
        <v>841.04013939931815</v>
      </c>
      <c r="S1142">
        <v>6766.0061814098372</v>
      </c>
      <c r="T1142">
        <v>717.19665522944274</v>
      </c>
      <c r="U1142">
        <v>12.464699999999999</v>
      </c>
      <c r="V1142">
        <v>7715874.5430769231</v>
      </c>
    </row>
    <row r="1143" spans="1:22" x14ac:dyDescent="0.25">
      <c r="A1143" t="s">
        <v>143</v>
      </c>
      <c r="B1143" t="s">
        <v>1</v>
      </c>
      <c r="C1143">
        <v>0.10470027852737371</v>
      </c>
      <c r="D1143">
        <v>1.1810000000000194E-2</v>
      </c>
      <c r="E1143">
        <v>9.2890278527373846E-2</v>
      </c>
      <c r="F1143">
        <v>3.5032569631843993E-2</v>
      </c>
      <c r="G1143">
        <v>6.9667708895530436E-2</v>
      </c>
      <c r="H1143">
        <v>0.17500000000000315</v>
      </c>
      <c r="I1143">
        <v>0.1409999999999984</v>
      </c>
      <c r="J1143">
        <v>13933209.109025521</v>
      </c>
      <c r="K1143">
        <v>29108047.812144902</v>
      </c>
      <c r="L1143">
        <v>80029834.23616387</v>
      </c>
      <c r="M1143">
        <v>80029834.236163884</v>
      </c>
      <c r="N1143">
        <v>1823577.3000676632</v>
      </c>
      <c r="O1143">
        <v>41217679.62110278</v>
      </c>
      <c r="P1143">
        <v>502364.94763066439</v>
      </c>
      <c r="Q1143">
        <v>61871.361648119899</v>
      </c>
      <c r="R1143">
        <v>79557.319608308622</v>
      </c>
      <c r="S1143">
        <v>1033990.9475728582</v>
      </c>
      <c r="T1143">
        <v>145792.72360777314</v>
      </c>
      <c r="U1143">
        <v>1589.241999999997</v>
      </c>
      <c r="V1143">
        <v>920915469.2076931</v>
      </c>
    </row>
    <row r="1144" spans="1:22" x14ac:dyDescent="0.25">
      <c r="A1144" t="s">
        <v>143</v>
      </c>
      <c r="B1144" t="s">
        <v>2</v>
      </c>
      <c r="C1144">
        <v>8.1372111670572331E-2</v>
      </c>
      <c r="D1144">
        <v>1.1810000000000029E-2</v>
      </c>
      <c r="E1144">
        <v>6.9562111670572191E-2</v>
      </c>
      <c r="F1144">
        <v>2.9200527917643042E-2</v>
      </c>
      <c r="G1144">
        <v>5.2171583752929102E-2</v>
      </c>
      <c r="H1144">
        <v>0.17500000000000043</v>
      </c>
      <c r="I1144">
        <v>0.1409999999999996</v>
      </c>
      <c r="J1144">
        <v>1314896.9579137021</v>
      </c>
      <c r="K1144">
        <v>2147508.0982607882</v>
      </c>
      <c r="L1144">
        <v>5254678.7730292939</v>
      </c>
      <c r="M1144">
        <v>5254678.7730292892</v>
      </c>
      <c r="N1144">
        <v>296961.38043826493</v>
      </c>
      <c r="O1144">
        <v>3165443.6757362224</v>
      </c>
      <c r="P1144">
        <v>170385.87163910168</v>
      </c>
      <c r="Q1144">
        <v>21409.008718627578</v>
      </c>
      <c r="R1144">
        <v>27043.078130439833</v>
      </c>
      <c r="S1144">
        <v>68469.256748553889</v>
      </c>
      <c r="T1144">
        <v>9654.1652015461023</v>
      </c>
      <c r="U1144">
        <v>149.6867</v>
      </c>
      <c r="V1144">
        <v>86785092.793076947</v>
      </c>
    </row>
    <row r="1145" spans="1:22" x14ac:dyDescent="0.25">
      <c r="A1145" t="s">
        <v>143</v>
      </c>
      <c r="B1145" t="s">
        <v>3</v>
      </c>
      <c r="C1145">
        <v>9.1526069515473429E-2</v>
      </c>
      <c r="D1145">
        <v>1.180999999999998E-2</v>
      </c>
      <c r="E1145">
        <v>7.971606951547329E-2</v>
      </c>
      <c r="F1145">
        <v>3.1739017378868271E-2</v>
      </c>
      <c r="G1145">
        <v>5.9787052136605262E-2</v>
      </c>
      <c r="H1145">
        <v>0.17499999999999902</v>
      </c>
      <c r="I1145">
        <v>0.14099999999999915</v>
      </c>
      <c r="J1145">
        <v>4147793.3793043131</v>
      </c>
      <c r="K1145">
        <v>7478401.5176590038</v>
      </c>
      <c r="L1145">
        <v>20562305.436674647</v>
      </c>
      <c r="M1145">
        <v>20562305.436674669</v>
      </c>
      <c r="N1145">
        <v>468224.77907558717</v>
      </c>
      <c r="O1145">
        <v>11157970.117887726</v>
      </c>
      <c r="P1145">
        <v>128269.24920950012</v>
      </c>
      <c r="Q1145">
        <v>15639.198619886347</v>
      </c>
      <c r="R1145">
        <v>20291.091143943493</v>
      </c>
      <c r="S1145">
        <v>266455.07458567526</v>
      </c>
      <c r="T1145">
        <v>37570.165516580222</v>
      </c>
      <c r="U1145">
        <v>465.07650000000001</v>
      </c>
      <c r="V1145">
        <v>274369358.36634636</v>
      </c>
    </row>
    <row r="1146" spans="1:22" x14ac:dyDescent="0.25">
      <c r="A1146" t="s">
        <v>143</v>
      </c>
      <c r="B1146" t="s">
        <v>4</v>
      </c>
      <c r="C1146">
        <v>0.11348205875963063</v>
      </c>
      <c r="D1146">
        <v>1.1810000000000032E-2</v>
      </c>
      <c r="E1146">
        <v>0.10167205875963099</v>
      </c>
      <c r="F1146">
        <v>3.7228014689907593E-2</v>
      </c>
      <c r="G1146">
        <v>7.625404406972304E-2</v>
      </c>
      <c r="H1146">
        <v>0.17500000000000041</v>
      </c>
      <c r="I1146">
        <v>0.14099999999999963</v>
      </c>
      <c r="J1146">
        <v>1153827.1943500503</v>
      </c>
      <c r="K1146">
        <v>2592201.3535975502</v>
      </c>
      <c r="L1146">
        <v>7345286.21645696</v>
      </c>
      <c r="M1146">
        <v>7345286.216456959</v>
      </c>
      <c r="N1146">
        <v>107829.46108391928</v>
      </c>
      <c r="O1146">
        <v>3638199.0868636789</v>
      </c>
      <c r="P1146">
        <v>0</v>
      </c>
      <c r="Q1146">
        <v>0</v>
      </c>
      <c r="R1146">
        <v>0</v>
      </c>
      <c r="S1146">
        <v>94504.348013953291</v>
      </c>
      <c r="T1146">
        <v>13325.113069967421</v>
      </c>
      <c r="U1146">
        <v>147.60499999999993</v>
      </c>
      <c r="V1146">
        <v>76294941.874230802</v>
      </c>
    </row>
    <row r="1147" spans="1:22" x14ac:dyDescent="0.25">
      <c r="A1147" t="s">
        <v>143</v>
      </c>
      <c r="B1147" t="s">
        <v>5</v>
      </c>
      <c r="C1147">
        <v>0.12014527742770501</v>
      </c>
      <c r="D1147">
        <v>1.180999999999998E-2</v>
      </c>
      <c r="E1147">
        <v>0.10833527742770453</v>
      </c>
      <c r="F1147">
        <v>3.889381935692595E-2</v>
      </c>
      <c r="G1147">
        <v>8.1251458070778382E-2</v>
      </c>
      <c r="H1147">
        <v>0.17499999999999913</v>
      </c>
      <c r="I1147">
        <v>0.14100000000000007</v>
      </c>
      <c r="J1147">
        <v>6454188.2444759626</v>
      </c>
      <c r="K1147">
        <v>15649690.735091297</v>
      </c>
      <c r="L1147">
        <v>43507256.257533774</v>
      </c>
      <c r="M1147">
        <v>43507256.257533886</v>
      </c>
      <c r="N1147">
        <v>860453.98693507165</v>
      </c>
      <c r="O1147">
        <v>21243424.992632218</v>
      </c>
      <c r="P1147">
        <v>172161.59896064232</v>
      </c>
      <c r="Q1147">
        <v>20842.097109499417</v>
      </c>
      <c r="R1147">
        <v>27213.521145889958</v>
      </c>
      <c r="S1147">
        <v>561118.99186592037</v>
      </c>
      <c r="T1147">
        <v>79117.777853094798</v>
      </c>
      <c r="U1147">
        <v>728.14840000000038</v>
      </c>
      <c r="V1147">
        <v>426577881.45307702</v>
      </c>
    </row>
    <row r="1148" spans="1:22" x14ac:dyDescent="0.25">
      <c r="A1148" t="s">
        <v>143</v>
      </c>
      <c r="B1148" t="s">
        <v>6</v>
      </c>
      <c r="C1148">
        <v>6.4444397750123089E-2</v>
      </c>
      <c r="D1148">
        <v>1.1809999999999992E-2</v>
      </c>
      <c r="E1148">
        <v>5.2634397750123151E-2</v>
      </c>
      <c r="F1148">
        <v>2.4968599437530759E-2</v>
      </c>
      <c r="G1148">
        <v>3.9475798312592306E-2</v>
      </c>
      <c r="H1148">
        <v>0.17499999999999999</v>
      </c>
      <c r="I1148">
        <v>0.14100000000000001</v>
      </c>
      <c r="J1148">
        <v>459059.52008647699</v>
      </c>
      <c r="K1148">
        <v>559992.35282643465</v>
      </c>
      <c r="L1148">
        <v>1488651.1424599858</v>
      </c>
      <c r="M1148">
        <v>1488651.1424599856</v>
      </c>
      <c r="N1148">
        <v>47831.479004830006</v>
      </c>
      <c r="O1148">
        <v>971220.39390808193</v>
      </c>
      <c r="P1148">
        <v>20088.552106749852</v>
      </c>
      <c r="Q1148">
        <v>2502.6692659287096</v>
      </c>
      <c r="R1148">
        <v>3185.3622135476762</v>
      </c>
      <c r="S1148">
        <v>19329.443837514085</v>
      </c>
      <c r="T1148">
        <v>2725.4515810894873</v>
      </c>
      <c r="U1148">
        <v>50.8</v>
      </c>
      <c r="V1148">
        <v>30275042.382307693</v>
      </c>
    </row>
    <row r="1149" spans="1:22" x14ac:dyDescent="0.25">
      <c r="A1149" t="s">
        <v>143</v>
      </c>
      <c r="B1149" t="s">
        <v>7</v>
      </c>
      <c r="C1149">
        <v>8.6368541419113126E-2</v>
      </c>
      <c r="D1149">
        <v>1.1809999999999996E-2</v>
      </c>
      <c r="E1149">
        <v>7.4558541419113125E-2</v>
      </c>
      <c r="F1149">
        <v>3.0449635354778296E-2</v>
      </c>
      <c r="G1149">
        <v>5.5918906064334833E-2</v>
      </c>
      <c r="H1149">
        <v>0.17500000000000002</v>
      </c>
      <c r="I1149">
        <v>0.14100000000000001</v>
      </c>
      <c r="J1149">
        <v>403443.81289504061</v>
      </c>
      <c r="K1149">
        <v>680253.75470983062</v>
      </c>
      <c r="L1149">
        <v>1871656.4100092053</v>
      </c>
      <c r="M1149">
        <v>1871656.4100092049</v>
      </c>
      <c r="N1149">
        <v>42276.213530071662</v>
      </c>
      <c r="O1149">
        <v>1041421.3540747993</v>
      </c>
      <c r="P1149">
        <v>11459.675714670371</v>
      </c>
      <c r="Q1149">
        <v>1478.3879341778465</v>
      </c>
      <c r="R1149">
        <v>1824.2669744875984</v>
      </c>
      <c r="S1149">
        <v>24113.832521240889</v>
      </c>
      <c r="T1149">
        <v>3400.0503854949638</v>
      </c>
      <c r="U1149">
        <v>47.925399999999996</v>
      </c>
      <c r="V1149">
        <v>26613152.338653848</v>
      </c>
    </row>
    <row r="1150" spans="1:22" x14ac:dyDescent="0.25">
      <c r="A1150" t="s">
        <v>144</v>
      </c>
      <c r="B1150" t="s">
        <v>1</v>
      </c>
      <c r="C1150">
        <v>9.1894150171632341E-2</v>
      </c>
      <c r="D1150">
        <v>1.1809999999999907E-2</v>
      </c>
      <c r="E1150">
        <v>8.0084150171632451E-2</v>
      </c>
      <c r="F1150">
        <v>3.1831037542908003E-2</v>
      </c>
      <c r="G1150">
        <v>6.0063112628724435E-2</v>
      </c>
      <c r="H1150">
        <v>0.17499999999999888</v>
      </c>
      <c r="I1150">
        <v>0.10600000000000089</v>
      </c>
      <c r="J1150">
        <v>5170161.5743648782</v>
      </c>
      <c r="K1150">
        <v>9101650.6702961549</v>
      </c>
      <c r="L1150">
        <v>25277002.550491594</v>
      </c>
      <c r="M1150">
        <v>25277002.550491594</v>
      </c>
      <c r="N1150">
        <v>506987.36509923264</v>
      </c>
      <c r="O1150">
        <v>13764824.879561801</v>
      </c>
      <c r="P1150">
        <v>108697.44188572769</v>
      </c>
      <c r="Q1150">
        <v>13673.105124102389</v>
      </c>
      <c r="R1150">
        <v>12971.277983041988</v>
      </c>
      <c r="S1150">
        <v>336026.70895690878</v>
      </c>
      <c r="T1150">
        <v>35618.831149432335</v>
      </c>
      <c r="U1150">
        <v>604.95530000000019</v>
      </c>
      <c r="V1150">
        <v>352405396.72864634</v>
      </c>
    </row>
    <row r="1151" spans="1:22" x14ac:dyDescent="0.25">
      <c r="A1151" t="s">
        <v>144</v>
      </c>
      <c r="B1151" t="s">
        <v>2</v>
      </c>
      <c r="C1151">
        <v>4.1856001142749559E-2</v>
      </c>
      <c r="D1151">
        <v>1.1809999999999989E-2</v>
      </c>
      <c r="E1151">
        <v>3.0046001142749572E-2</v>
      </c>
      <c r="F1151">
        <v>1.9321500285687385E-2</v>
      </c>
      <c r="G1151">
        <v>2.2534500857062191E-2</v>
      </c>
      <c r="H1151">
        <v>0.17499999999999988</v>
      </c>
      <c r="I1151">
        <v>0.10599999999999994</v>
      </c>
      <c r="J1151">
        <v>360721.74727338518</v>
      </c>
      <c r="K1151">
        <v>277971.11281635979</v>
      </c>
      <c r="L1151">
        <v>600371.2662787654</v>
      </c>
      <c r="M1151">
        <v>600371.26627876563</v>
      </c>
      <c r="N1151">
        <v>58385.518042578478</v>
      </c>
      <c r="O1151">
        <v>580307.34204716654</v>
      </c>
      <c r="P1151">
        <v>39700.448524288964</v>
      </c>
      <c r="Q1151">
        <v>4930.9104295830039</v>
      </c>
      <c r="R1151">
        <v>4730.9240491104274</v>
      </c>
      <c r="S1151">
        <v>8158.4403612983888</v>
      </c>
      <c r="T1151">
        <v>864.79467829762905</v>
      </c>
      <c r="U1151">
        <v>36.960000000000008</v>
      </c>
      <c r="V1151">
        <v>24578099.596153844</v>
      </c>
    </row>
    <row r="1152" spans="1:22" x14ac:dyDescent="0.25">
      <c r="A1152" t="s">
        <v>144</v>
      </c>
      <c r="B1152" t="s">
        <v>3</v>
      </c>
      <c r="C1152">
        <v>8.4945707774350149E-2</v>
      </c>
      <c r="D1152">
        <v>1.1810000000000018E-2</v>
      </c>
      <c r="E1152">
        <v>7.3135707774350384E-2</v>
      </c>
      <c r="F1152">
        <v>3.0093926943587555E-2</v>
      </c>
      <c r="G1152">
        <v>5.4851780830762711E-2</v>
      </c>
      <c r="H1152">
        <v>0.17500000000000032</v>
      </c>
      <c r="I1152">
        <v>0.10599999999999996</v>
      </c>
      <c r="J1152">
        <v>1091905.4895434985</v>
      </c>
      <c r="K1152">
        <v>1754733.9277751655</v>
      </c>
      <c r="L1152">
        <v>4844455.1846680185</v>
      </c>
      <c r="M1152">
        <v>4844455.1846680231</v>
      </c>
      <c r="N1152">
        <v>104936.64966436522</v>
      </c>
      <c r="O1152">
        <v>2741702.7676542974</v>
      </c>
      <c r="P1152">
        <v>26772.384784053964</v>
      </c>
      <c r="Q1152">
        <v>3398.7043835543118</v>
      </c>
      <c r="R1152">
        <v>3198.1354517664772</v>
      </c>
      <c r="S1152">
        <v>64708.340908674065</v>
      </c>
      <c r="T1152">
        <v>6859.0841363194513</v>
      </c>
      <c r="U1152">
        <v>126.50779999999999</v>
      </c>
      <c r="V1152">
        <v>74496856.252884582</v>
      </c>
    </row>
    <row r="1153" spans="1:22" x14ac:dyDescent="0.25">
      <c r="A1153" t="s">
        <v>144</v>
      </c>
      <c r="B1153" t="s">
        <v>4</v>
      </c>
      <c r="C1153">
        <v>0.1000617776905138</v>
      </c>
      <c r="D1153">
        <v>1.1809999999999992E-2</v>
      </c>
      <c r="E1153">
        <v>8.8251777690513789E-2</v>
      </c>
      <c r="F1153">
        <v>3.3872944422628427E-2</v>
      </c>
      <c r="G1153">
        <v>6.6188833267885272E-2</v>
      </c>
      <c r="H1153">
        <v>0.17499999999999996</v>
      </c>
      <c r="I1153">
        <v>0.10599999999999997</v>
      </c>
      <c r="J1153">
        <v>398376.55259556748</v>
      </c>
      <c r="K1153">
        <v>773833.59017651668</v>
      </c>
      <c r="L1153">
        <v>2192704.5721874954</v>
      </c>
      <c r="M1153">
        <v>2192704.5721874959</v>
      </c>
      <c r="N1153">
        <v>32199.049585513771</v>
      </c>
      <c r="O1153">
        <v>1140011.0931865706</v>
      </c>
      <c r="P1153">
        <v>0</v>
      </c>
      <c r="Q1153">
        <v>0</v>
      </c>
      <c r="R1153">
        <v>0</v>
      </c>
      <c r="S1153">
        <v>29113.06472469572</v>
      </c>
      <c r="T1153">
        <v>3085.9848608177463</v>
      </c>
      <c r="U1153">
        <v>51.884800000000006</v>
      </c>
      <c r="V1153">
        <v>27184297.46538461</v>
      </c>
    </row>
    <row r="1154" spans="1:22" x14ac:dyDescent="0.25">
      <c r="A1154" t="s">
        <v>144</v>
      </c>
      <c r="B1154" t="s">
        <v>5</v>
      </c>
      <c r="C1154">
        <v>0.10648605962299804</v>
      </c>
      <c r="D1154">
        <v>1.181000000000002E-2</v>
      </c>
      <c r="E1154">
        <v>9.4676059622998049E-2</v>
      </c>
      <c r="F1154">
        <v>3.5479014905749513E-2</v>
      </c>
      <c r="G1154">
        <v>7.1007044717248724E-2</v>
      </c>
      <c r="H1154">
        <v>0.17499999999999927</v>
      </c>
      <c r="I1154">
        <v>0.10600000000000054</v>
      </c>
      <c r="J1154">
        <v>2687026.1425884929</v>
      </c>
      <c r="K1154">
        <v>5611846.6707922462</v>
      </c>
      <c r="L1154">
        <v>15831328.079466308</v>
      </c>
      <c r="M1154">
        <v>15831328.079466304</v>
      </c>
      <c r="N1154">
        <v>251052.98322760966</v>
      </c>
      <c r="O1154">
        <v>8047819.8301531281</v>
      </c>
      <c r="P1154">
        <v>15232.181996342697</v>
      </c>
      <c r="Q1154">
        <v>2061.9942485701072</v>
      </c>
      <c r="R1154">
        <v>1833.1826819607572</v>
      </c>
      <c r="S1154">
        <v>209697.67115798761</v>
      </c>
      <c r="T1154">
        <v>22227.953142746683</v>
      </c>
      <c r="U1154">
        <v>318.8788000000003</v>
      </c>
      <c r="V1154">
        <v>183060130.88793075</v>
      </c>
    </row>
    <row r="1155" spans="1:22" x14ac:dyDescent="0.25">
      <c r="A1155" t="s">
        <v>144</v>
      </c>
      <c r="B1155" t="s">
        <v>6</v>
      </c>
      <c r="C1155">
        <v>4.7613306873792852E-2</v>
      </c>
      <c r="D1155">
        <v>1.1809999999999992E-2</v>
      </c>
      <c r="E1155">
        <v>3.5803306873792871E-2</v>
      </c>
      <c r="F1155">
        <v>2.0760826718448221E-2</v>
      </c>
      <c r="G1155">
        <v>2.685248015534468E-2</v>
      </c>
      <c r="H1155">
        <v>0.17499999999999988</v>
      </c>
      <c r="I1155">
        <v>0.10599999999999998</v>
      </c>
      <c r="J1155">
        <v>266339.30004532868</v>
      </c>
      <c r="K1155">
        <v>222498.37678382688</v>
      </c>
      <c r="L1155">
        <v>583240.48981985601</v>
      </c>
      <c r="M1155">
        <v>583240.48981985601</v>
      </c>
      <c r="N1155">
        <v>21063.660132906341</v>
      </c>
      <c r="O1155">
        <v>467774.01669624931</v>
      </c>
      <c r="P1155">
        <v>9996.2687177129992</v>
      </c>
      <c r="Q1155">
        <v>1199.55224612556</v>
      </c>
      <c r="R1155">
        <v>1186.7570221668871</v>
      </c>
      <c r="S1155">
        <v>7849.0796988252514</v>
      </c>
      <c r="T1155">
        <v>832.00244807547676</v>
      </c>
      <c r="U1155">
        <v>29.900000000000002</v>
      </c>
      <c r="V1155">
        <v>18153643.234615386</v>
      </c>
    </row>
    <row r="1156" spans="1:22" x14ac:dyDescent="0.25">
      <c r="A1156" t="s">
        <v>144</v>
      </c>
      <c r="B1156" t="s">
        <v>7</v>
      </c>
      <c r="C1156">
        <v>6.6801326310312548E-2</v>
      </c>
      <c r="D1156">
        <v>1.1809999999999994E-2</v>
      </c>
      <c r="E1156">
        <v>5.4991326310312526E-2</v>
      </c>
      <c r="F1156">
        <v>2.5557831577578145E-2</v>
      </c>
      <c r="G1156">
        <v>4.1243494732734386E-2</v>
      </c>
      <c r="H1156">
        <v>0.17499999999999993</v>
      </c>
      <c r="I1156">
        <v>0.10599999999999998</v>
      </c>
      <c r="J1156">
        <v>365792.3423186065</v>
      </c>
      <c r="K1156">
        <v>460766.9919520336</v>
      </c>
      <c r="L1156">
        <v>1224902.9580711443</v>
      </c>
      <c r="M1156">
        <v>1224902.9580711448</v>
      </c>
      <c r="N1156">
        <v>39349.504446239094</v>
      </c>
      <c r="O1156">
        <v>787209.82982440095</v>
      </c>
      <c r="P1156">
        <v>16996.157863329066</v>
      </c>
      <c r="Q1156">
        <v>2081.9438162694064</v>
      </c>
      <c r="R1156">
        <v>2022.2787780374379</v>
      </c>
      <c r="S1156">
        <v>16500.112105427812</v>
      </c>
      <c r="T1156">
        <v>1749.0118831753484</v>
      </c>
      <c r="U1156">
        <v>40.823899999999995</v>
      </c>
      <c r="V1156">
        <v>24932369.291676927</v>
      </c>
    </row>
    <row r="1157" spans="1:22" x14ac:dyDescent="0.25">
      <c r="A1157" t="s">
        <v>145</v>
      </c>
      <c r="B1157" t="s">
        <v>1</v>
      </c>
      <c r="C1157">
        <v>0.1038580060355461</v>
      </c>
      <c r="D1157">
        <v>1.1810000000000036E-2</v>
      </c>
      <c r="E1157">
        <v>9.2048006035546054E-2</v>
      </c>
      <c r="F1157">
        <v>3.4822001508886556E-2</v>
      </c>
      <c r="G1157">
        <v>6.9036004526659631E-2</v>
      </c>
      <c r="H1157">
        <v>0.17499999999999927</v>
      </c>
      <c r="I1157">
        <v>0.10600000000000068</v>
      </c>
      <c r="J1157">
        <v>3111090.9784583189</v>
      </c>
      <c r="K1157">
        <v>6433946.3987097591</v>
      </c>
      <c r="L1157">
        <v>17350639.876075834</v>
      </c>
      <c r="M1157">
        <v>17350639.876075841</v>
      </c>
      <c r="N1157">
        <v>487799.83001336083</v>
      </c>
      <c r="O1157">
        <v>9057237.5471547116</v>
      </c>
      <c r="P1157">
        <v>186314.37605094849</v>
      </c>
      <c r="Q1157">
        <v>22827.475511236105</v>
      </c>
      <c r="R1157">
        <v>22169.036265591574</v>
      </c>
      <c r="S1157">
        <v>231906.81933596803</v>
      </c>
      <c r="T1157">
        <v>24582.122849612661</v>
      </c>
      <c r="U1157">
        <v>358.12573400402403</v>
      </c>
      <c r="V1157">
        <v>212243627.23530006</v>
      </c>
    </row>
    <row r="1158" spans="1:22" x14ac:dyDescent="0.25">
      <c r="A1158" t="s">
        <v>145</v>
      </c>
      <c r="B1158" t="s">
        <v>2</v>
      </c>
      <c r="C1158">
        <v>6.29286658596203E-2</v>
      </c>
      <c r="D1158">
        <v>1.1809999999999994E-2</v>
      </c>
      <c r="E1158">
        <v>5.1118665859620334E-2</v>
      </c>
      <c r="F1158">
        <v>2.4589666464905076E-2</v>
      </c>
      <c r="G1158">
        <v>3.8338999394715252E-2</v>
      </c>
      <c r="H1158">
        <v>0.17499999999999996</v>
      </c>
      <c r="I1158">
        <v>0.106</v>
      </c>
      <c r="J1158">
        <v>296192.12995673477</v>
      </c>
      <c r="K1158">
        <v>358200.21077412163</v>
      </c>
      <c r="L1158">
        <v>822023.15307313995</v>
      </c>
      <c r="M1158">
        <v>822023.15307313995</v>
      </c>
      <c r="N1158">
        <v>63144.36981230625</v>
      </c>
      <c r="O1158">
        <v>591247.97091855004</v>
      </c>
      <c r="P1158">
        <v>40915.754842229362</v>
      </c>
      <c r="Q1158">
        <v>4958.1258120931006</v>
      </c>
      <c r="R1158">
        <v>4862.6313493581811</v>
      </c>
      <c r="S1158">
        <v>11218.677946316082</v>
      </c>
      <c r="T1158">
        <v>1189.1798623095046</v>
      </c>
      <c r="U1158">
        <v>27.849999999999998</v>
      </c>
      <c r="V1158">
        <v>20191650.423076924</v>
      </c>
    </row>
    <row r="1159" spans="1:22" x14ac:dyDescent="0.25">
      <c r="A1159" t="s">
        <v>145</v>
      </c>
      <c r="B1159" t="s">
        <v>3</v>
      </c>
      <c r="C1159">
        <v>0.113861477591974</v>
      </c>
      <c r="D1159">
        <v>1.1809999999999991E-2</v>
      </c>
      <c r="E1159">
        <v>0.10205147759197393</v>
      </c>
      <c r="F1159">
        <v>3.7322869397993445E-2</v>
      </c>
      <c r="G1159">
        <v>7.6538608193980451E-2</v>
      </c>
      <c r="H1159">
        <v>0.17500000000000018</v>
      </c>
      <c r="I1159">
        <v>0.106</v>
      </c>
      <c r="J1159">
        <v>697411.05727787677</v>
      </c>
      <c r="K1159">
        <v>1638937.209963674</v>
      </c>
      <c r="L1159">
        <v>4391724.2107314179</v>
      </c>
      <c r="M1159">
        <v>4391724.2107314207</v>
      </c>
      <c r="N1159">
        <v>131271.85478990199</v>
      </c>
      <c r="O1159">
        <v>2205076.4124516491</v>
      </c>
      <c r="P1159">
        <v>53061.785644515228</v>
      </c>
      <c r="Q1159">
        <v>6641.879256802179</v>
      </c>
      <c r="R1159">
        <v>6328.5884795396432</v>
      </c>
      <c r="S1159">
        <v>58986.981382499245</v>
      </c>
      <c r="T1159">
        <v>6252.6200265449197</v>
      </c>
      <c r="U1159">
        <v>80.524799999999999</v>
      </c>
      <c r="V1159">
        <v>47555746.355001926</v>
      </c>
    </row>
    <row r="1160" spans="1:22" x14ac:dyDescent="0.25">
      <c r="A1160" t="s">
        <v>145</v>
      </c>
      <c r="B1160" t="s">
        <v>4</v>
      </c>
      <c r="C1160">
        <v>0.10222592011532086</v>
      </c>
      <c r="D1160">
        <v>1.1809999999999996E-2</v>
      </c>
      <c r="E1160">
        <v>9.0415920115320861E-2</v>
      </c>
      <c r="F1160">
        <v>3.4413980028830199E-2</v>
      </c>
      <c r="G1160">
        <v>6.7811940086490691E-2</v>
      </c>
      <c r="H1160">
        <v>0.17499999999999993</v>
      </c>
      <c r="I1160">
        <v>0.106</v>
      </c>
      <c r="J1160">
        <v>207815.41587255808</v>
      </c>
      <c r="K1160">
        <v>426759.59044695797</v>
      </c>
      <c r="L1160">
        <v>1178037.0122667647</v>
      </c>
      <c r="M1160">
        <v>1178037.0122667649</v>
      </c>
      <c r="N1160">
        <v>25560.439768527052</v>
      </c>
      <c r="O1160">
        <v>609014.56655098882</v>
      </c>
      <c r="P1160">
        <v>6476.622066237589</v>
      </c>
      <c r="Q1160">
        <v>924.24482258487092</v>
      </c>
      <c r="R1160">
        <v>784.49189021518077</v>
      </c>
      <c r="S1160">
        <v>15709.83814601226</v>
      </c>
      <c r="T1160">
        <v>1665.2428434772996</v>
      </c>
      <c r="U1160">
        <v>28.121499999999997</v>
      </c>
      <c r="V1160">
        <v>14165389.478076922</v>
      </c>
    </row>
    <row r="1161" spans="1:22" x14ac:dyDescent="0.25">
      <c r="A1161" t="s">
        <v>145</v>
      </c>
      <c r="B1161" t="s">
        <v>5</v>
      </c>
      <c r="C1161">
        <v>0.11696125108315533</v>
      </c>
      <c r="D1161">
        <v>1.181000000000002E-2</v>
      </c>
      <c r="E1161">
        <v>0.10515125108315543</v>
      </c>
      <c r="F1161">
        <v>3.8097812770788886E-2</v>
      </c>
      <c r="G1161">
        <v>7.8863438312366543E-2</v>
      </c>
      <c r="H1161">
        <v>0.17500000000000021</v>
      </c>
      <c r="I1161">
        <v>0.10600000000000018</v>
      </c>
      <c r="J1161">
        <v>1556296.3965448961</v>
      </c>
      <c r="K1161">
        <v>3689325.8371756244</v>
      </c>
      <c r="L1161">
        <v>10078122.633780647</v>
      </c>
      <c r="M1161">
        <v>10078122.633780641</v>
      </c>
      <c r="N1161">
        <v>247463.71943655331</v>
      </c>
      <c r="O1161">
        <v>4998158.5142839663</v>
      </c>
      <c r="P1161">
        <v>79926.269285039903</v>
      </c>
      <c r="Q1161">
        <v>9591.1523142047881</v>
      </c>
      <c r="R1161">
        <v>9488.8466895199381</v>
      </c>
      <c r="S1161">
        <v>134229.16016979178</v>
      </c>
      <c r="T1161">
        <v>14228.290977997931</v>
      </c>
      <c r="U1161">
        <v>181.44703400402418</v>
      </c>
      <c r="V1161">
        <v>106227934.86145179</v>
      </c>
    </row>
    <row r="1162" spans="1:22" x14ac:dyDescent="0.25">
      <c r="A1162" t="s">
        <v>145</v>
      </c>
      <c r="B1162" t="s">
        <v>6</v>
      </c>
      <c r="C1162">
        <v>5.2833501687028744E-2</v>
      </c>
      <c r="D1162">
        <v>1.1809999999999992E-2</v>
      </c>
      <c r="E1162">
        <v>4.1023501687028757E-2</v>
      </c>
      <c r="F1162">
        <v>2.2065875421757183E-2</v>
      </c>
      <c r="G1162">
        <v>3.0767626265271564E-2</v>
      </c>
      <c r="H1162">
        <v>0.17499999999999993</v>
      </c>
      <c r="I1162">
        <v>0.106</v>
      </c>
      <c r="J1162">
        <v>214388.30706853949</v>
      </c>
      <c r="K1162">
        <v>188167.77246760158</v>
      </c>
      <c r="L1162">
        <v>508609.39320709906</v>
      </c>
      <c r="M1162">
        <v>508609.39320709906</v>
      </c>
      <c r="N1162">
        <v>13973.481048926362</v>
      </c>
      <c r="O1162">
        <v>388582.59848721453</v>
      </c>
      <c r="P1162">
        <v>5174.4626833735201</v>
      </c>
      <c r="Q1162">
        <v>620.93552200482236</v>
      </c>
      <c r="R1162">
        <v>614.31220977010435</v>
      </c>
      <c r="S1162">
        <v>6838.8522909384483</v>
      </c>
      <c r="T1162">
        <v>724.91834283947549</v>
      </c>
      <c r="U1162">
        <v>23.913200000000003</v>
      </c>
      <c r="V1162">
        <v>14640110.969230771</v>
      </c>
    </row>
    <row r="1163" spans="1:22" x14ac:dyDescent="0.25">
      <c r="A1163" t="s">
        <v>145</v>
      </c>
      <c r="B1163" t="s">
        <v>7</v>
      </c>
      <c r="C1163">
        <v>5.6090783885006698E-2</v>
      </c>
      <c r="D1163">
        <v>1.1809999999999996E-2</v>
      </c>
      <c r="E1163">
        <v>4.4280783885006697E-2</v>
      </c>
      <c r="F1163">
        <v>2.2880195971251675E-2</v>
      </c>
      <c r="G1163">
        <v>3.3210587913755023E-2</v>
      </c>
      <c r="H1163">
        <v>0.17499999999999996</v>
      </c>
      <c r="I1163">
        <v>0.10600000000000004</v>
      </c>
      <c r="J1163">
        <v>138987.67173771205</v>
      </c>
      <c r="K1163">
        <v>132555.77788177435</v>
      </c>
      <c r="L1163">
        <v>372123.47301675542</v>
      </c>
      <c r="M1163">
        <v>372123.47301675548</v>
      </c>
      <c r="N1163">
        <v>6385.965157141909</v>
      </c>
      <c r="O1163">
        <v>265157.4844623445</v>
      </c>
      <c r="P1163">
        <v>759.48152955291926</v>
      </c>
      <c r="Q1163">
        <v>91.137783546350306</v>
      </c>
      <c r="R1163">
        <v>90.16564718852257</v>
      </c>
      <c r="S1163">
        <v>4923.3094004105915</v>
      </c>
      <c r="T1163">
        <v>521.87079644352264</v>
      </c>
      <c r="U1163">
        <v>16.269199999999998</v>
      </c>
      <c r="V1163">
        <v>9462795.1484615374</v>
      </c>
    </row>
    <row r="1164" spans="1:22" x14ac:dyDescent="0.25">
      <c r="A1164" t="s">
        <v>146</v>
      </c>
      <c r="B1164" t="s">
        <v>1</v>
      </c>
      <c r="C1164">
        <v>7.482017745166164E-2</v>
      </c>
      <c r="D1164">
        <v>1.1810000000000036E-2</v>
      </c>
      <c r="E1164">
        <v>6.3010177451661833E-2</v>
      </c>
      <c r="F1164">
        <v>2.7562544362915394E-2</v>
      </c>
      <c r="G1164">
        <v>4.7257633088746205E-2</v>
      </c>
      <c r="H1164">
        <v>0.17500000000000002</v>
      </c>
      <c r="I1164">
        <v>6.4000000000000098E-2</v>
      </c>
      <c r="J1164">
        <v>1713770.0574755967</v>
      </c>
      <c r="K1164">
        <v>2615855.0974930497</v>
      </c>
      <c r="L1164">
        <v>6410756.161845875</v>
      </c>
      <c r="M1164">
        <v>6410756.1618458657</v>
      </c>
      <c r="N1164">
        <v>359202.28265832178</v>
      </c>
      <c r="O1164">
        <v>3970422.8723103255</v>
      </c>
      <c r="P1164">
        <v>221128.94658936674</v>
      </c>
      <c r="Q1164">
        <v>27273.982333709442</v>
      </c>
      <c r="R1164">
        <v>15897.787451076882</v>
      </c>
      <c r="S1164">
        <v>89193.20139489256</v>
      </c>
      <c r="T1164">
        <v>5708.364889273128</v>
      </c>
      <c r="U1164">
        <v>203.45139999999992</v>
      </c>
      <c r="V1164">
        <v>121454223.13038456</v>
      </c>
    </row>
    <row r="1165" spans="1:22" x14ac:dyDescent="0.25">
      <c r="A1165" t="s">
        <v>146</v>
      </c>
      <c r="B1165" t="s">
        <v>2</v>
      </c>
      <c r="C1165">
        <v>5.9608590737538852E-2</v>
      </c>
      <c r="D1165">
        <v>1.1809999999999996E-2</v>
      </c>
      <c r="E1165">
        <v>4.7798590737538817E-2</v>
      </c>
      <c r="F1165">
        <v>2.3759647684384703E-2</v>
      </c>
      <c r="G1165">
        <v>3.5848943053154128E-2</v>
      </c>
      <c r="H1165">
        <v>0.17499999999999996</v>
      </c>
      <c r="I1165">
        <v>6.4000000000000029E-2</v>
      </c>
      <c r="J1165">
        <v>173302.81457512715</v>
      </c>
      <c r="K1165">
        <v>231495.5173885418</v>
      </c>
      <c r="L1165">
        <v>465154.83723884553</v>
      </c>
      <c r="M1165">
        <v>465154.83723884553</v>
      </c>
      <c r="N1165">
        <v>57332.92873169505</v>
      </c>
      <c r="O1165">
        <v>347465.40323197393</v>
      </c>
      <c r="P1165">
        <v>42127.186933036159</v>
      </c>
      <c r="Q1165">
        <v>5143.6130715617837</v>
      </c>
      <c r="R1165">
        <v>3025.3312002942689</v>
      </c>
      <c r="S1165">
        <v>6613.5315101529586</v>
      </c>
      <c r="T1165">
        <v>423.26601664978932</v>
      </c>
      <c r="U1165">
        <v>17.88</v>
      </c>
      <c r="V1165">
        <v>12256634.173076922</v>
      </c>
    </row>
    <row r="1166" spans="1:22" x14ac:dyDescent="0.25">
      <c r="A1166" t="s">
        <v>146</v>
      </c>
      <c r="B1166" t="s">
        <v>3</v>
      </c>
      <c r="C1166">
        <v>6.0035176299658793E-2</v>
      </c>
      <c r="D1166">
        <v>1.1809999999999992E-2</v>
      </c>
      <c r="E1166">
        <v>4.8225176299658806E-2</v>
      </c>
      <c r="F1166">
        <v>2.3866294074914703E-2</v>
      </c>
      <c r="G1166">
        <v>3.6168882224744119E-2</v>
      </c>
      <c r="H1166">
        <v>0.17500000000000004</v>
      </c>
      <c r="I1166">
        <v>6.4000000000000043E-2</v>
      </c>
      <c r="J1166">
        <v>331570.59567638329</v>
      </c>
      <c r="K1166">
        <v>361798.84483392542</v>
      </c>
      <c r="L1166">
        <v>971837.23173935781</v>
      </c>
      <c r="M1166">
        <v>971837.23173935805</v>
      </c>
      <c r="N1166">
        <v>28389.825690605096</v>
      </c>
      <c r="O1166">
        <v>664979.61481970409</v>
      </c>
      <c r="P1166">
        <v>11688.079236752747</v>
      </c>
      <c r="Q1166">
        <v>1519.8095423559109</v>
      </c>
      <c r="R1166">
        <v>845.30488186295406</v>
      </c>
      <c r="S1166">
        <v>13474.278223339226</v>
      </c>
      <c r="T1166">
        <v>862.35380629371048</v>
      </c>
      <c r="U1166">
        <v>39.370799999999996</v>
      </c>
      <c r="V1166">
        <v>23477691.39730769</v>
      </c>
    </row>
    <row r="1167" spans="1:22" x14ac:dyDescent="0.25">
      <c r="A1167" t="s">
        <v>146</v>
      </c>
      <c r="B1167" t="s">
        <v>4</v>
      </c>
      <c r="C1167">
        <v>7.9149434176761957E-2</v>
      </c>
      <c r="D1167">
        <v>1.1809999999999998E-2</v>
      </c>
      <c r="E1167">
        <v>6.7339434176761914E-2</v>
      </c>
      <c r="F1167">
        <v>2.8644858544190473E-2</v>
      </c>
      <c r="G1167">
        <v>5.0504575632571443E-2</v>
      </c>
      <c r="H1167">
        <v>0.17499999999999996</v>
      </c>
      <c r="I1167">
        <v>6.4000000000000015E-2</v>
      </c>
      <c r="J1167">
        <v>103139.74915267288</v>
      </c>
      <c r="K1167">
        <v>153155.28441672213</v>
      </c>
      <c r="L1167">
        <v>434013.55458393745</v>
      </c>
      <c r="M1167">
        <v>434013.55458393728</v>
      </c>
      <c r="N1167">
        <v>6363.0746665572515</v>
      </c>
      <c r="O1167">
        <v>249931.95890283783</v>
      </c>
      <c r="P1167">
        <v>0</v>
      </c>
      <c r="Q1167">
        <v>0</v>
      </c>
      <c r="R1167">
        <v>0</v>
      </c>
      <c r="S1167">
        <v>5980.3333332305338</v>
      </c>
      <c r="T1167">
        <v>382.74133332675416</v>
      </c>
      <c r="U1167">
        <v>14.590000000000002</v>
      </c>
      <c r="V1167">
        <v>7309332.8084615385</v>
      </c>
    </row>
    <row r="1168" spans="1:22" x14ac:dyDescent="0.25">
      <c r="A1168" t="s">
        <v>146</v>
      </c>
      <c r="B1168" t="s">
        <v>5</v>
      </c>
      <c r="C1168">
        <v>8.2892672680299775E-2</v>
      </c>
      <c r="D1168">
        <v>1.1810000000000011E-2</v>
      </c>
      <c r="E1168">
        <v>7.108267268029983E-2</v>
      </c>
      <c r="F1168">
        <v>2.958066817007492E-2</v>
      </c>
      <c r="G1168">
        <v>5.3312004510224817E-2</v>
      </c>
      <c r="H1168">
        <v>0.17500000000000021</v>
      </c>
      <c r="I1168">
        <v>6.4000000000000029E-2</v>
      </c>
      <c r="J1168">
        <v>940497.97211303085</v>
      </c>
      <c r="K1168">
        <v>1660308.6935778388</v>
      </c>
      <c r="L1168">
        <v>3949978.7765969234</v>
      </c>
      <c r="M1168">
        <v>3949978.7765969187</v>
      </c>
      <c r="N1168">
        <v>257736.82603414962</v>
      </c>
      <c r="O1168">
        <v>2343069.8396567195</v>
      </c>
      <c r="P1168">
        <v>166734.56586795097</v>
      </c>
      <c r="Q1168">
        <v>20541.065973596524</v>
      </c>
      <c r="R1168">
        <v>11985.640437859041</v>
      </c>
      <c r="S1168">
        <v>54958.227213103506</v>
      </c>
      <c r="T1168">
        <v>3517.3265416386266</v>
      </c>
      <c r="U1168">
        <v>111.13979999999995</v>
      </c>
      <c r="V1168">
        <v>66679860.550769232</v>
      </c>
    </row>
    <row r="1169" spans="1:22" x14ac:dyDescent="0.25">
      <c r="A1169" t="s">
        <v>146</v>
      </c>
      <c r="B1169" t="s">
        <v>6</v>
      </c>
      <c r="C1169">
        <v>6.2654653725331744E-2</v>
      </c>
      <c r="D1169">
        <v>1.1810000000000003E-2</v>
      </c>
      <c r="E1169">
        <v>5.084465372533175E-2</v>
      </c>
      <c r="F1169">
        <v>2.4521163431332937E-2</v>
      </c>
      <c r="G1169">
        <v>3.8133490293998804E-2</v>
      </c>
      <c r="H1169">
        <v>0.17499999999999999</v>
      </c>
      <c r="I1169">
        <v>6.3999999999999987E-2</v>
      </c>
      <c r="J1169">
        <v>92542.649974052241</v>
      </c>
      <c r="K1169">
        <v>105046.81507444436</v>
      </c>
      <c r="L1169">
        <v>294948.83901391074</v>
      </c>
      <c r="M1169">
        <v>294948.83901391074</v>
      </c>
      <c r="N1169">
        <v>5047.9015523556154</v>
      </c>
      <c r="O1169">
        <v>192541.56349614097</v>
      </c>
      <c r="P1169">
        <v>579.11455162684865</v>
      </c>
      <c r="Q1169">
        <v>69.493746195221831</v>
      </c>
      <c r="R1169">
        <v>41.510931060612506</v>
      </c>
      <c r="S1169">
        <v>4095.6600784519683</v>
      </c>
      <c r="T1169">
        <v>262.12224502092602</v>
      </c>
      <c r="U1169">
        <v>11.4308</v>
      </c>
      <c r="V1169">
        <v>6575554.5230769236</v>
      </c>
    </row>
    <row r="1170" spans="1:22" x14ac:dyDescent="0.25">
      <c r="A1170" t="s">
        <v>146</v>
      </c>
      <c r="B1170" t="s">
        <v>7</v>
      </c>
      <c r="U1170">
        <v>9.0399999999999974</v>
      </c>
    </row>
    <row r="1171" spans="1:22" x14ac:dyDescent="0.25">
      <c r="A1171" t="s">
        <v>147</v>
      </c>
      <c r="B1171" t="s">
        <v>1</v>
      </c>
      <c r="C1171">
        <v>6.1122874617742046E-2</v>
      </c>
      <c r="D1171">
        <v>1.1810000000000024E-2</v>
      </c>
      <c r="E1171">
        <v>4.931287461774201E-2</v>
      </c>
      <c r="F1171">
        <v>2.4138218654435505E-2</v>
      </c>
      <c r="G1171">
        <v>3.6984655963306558E-2</v>
      </c>
      <c r="H1171">
        <v>0.17500000000000035</v>
      </c>
      <c r="I1171">
        <v>6.4000000000000043E-2</v>
      </c>
      <c r="J1171">
        <v>1354397.8262671761</v>
      </c>
      <c r="K1171">
        <v>1493286.0860026504</v>
      </c>
      <c r="L1171">
        <v>3966859.2631145655</v>
      </c>
      <c r="M1171">
        <v>3966859.2631145716</v>
      </c>
      <c r="N1171">
        <v>128249.74872334814</v>
      </c>
      <c r="O1171">
        <v>2719434.1635464816</v>
      </c>
      <c r="P1171">
        <v>58036.113465207571</v>
      </c>
      <c r="Q1171">
        <v>7422.1370794597469</v>
      </c>
      <c r="R1171">
        <v>4189.3280348587086</v>
      </c>
      <c r="S1171">
        <v>55077.227578778511</v>
      </c>
      <c r="T1171">
        <v>3524.9425650418243</v>
      </c>
      <c r="U1171">
        <v>166.53659999999996</v>
      </c>
      <c r="V1171">
        <v>95970054.718461543</v>
      </c>
    </row>
    <row r="1172" spans="1:22" x14ac:dyDescent="0.25">
      <c r="A1172" t="s">
        <v>147</v>
      </c>
      <c r="B1172" t="s">
        <v>2</v>
      </c>
      <c r="C1172">
        <v>4.072539728330607E-2</v>
      </c>
      <c r="D1172">
        <v>1.1809999999999992E-2</v>
      </c>
      <c r="E1172">
        <v>2.8915397283306086E-2</v>
      </c>
      <c r="F1172">
        <v>1.9038849320826518E-2</v>
      </c>
      <c r="G1172">
        <v>2.1686547962479576E-2</v>
      </c>
      <c r="H1172">
        <v>0.17499999999999993</v>
      </c>
      <c r="I1172">
        <v>6.4000000000000029E-2</v>
      </c>
      <c r="J1172">
        <v>267743.87834143772</v>
      </c>
      <c r="K1172">
        <v>182181.91039398694</v>
      </c>
      <c r="L1172">
        <v>418057.95093145425</v>
      </c>
      <c r="M1172">
        <v>418057.95093145443</v>
      </c>
      <c r="N1172">
        <v>32121.945062626677</v>
      </c>
      <c r="O1172">
        <v>417803.84367279802</v>
      </c>
      <c r="P1172">
        <v>21480.675594234832</v>
      </c>
      <c r="Q1172">
        <v>2870.4106614222055</v>
      </c>
      <c r="R1172">
        <v>1558.4695203620504</v>
      </c>
      <c r="S1172">
        <v>5838.7117355334531</v>
      </c>
      <c r="T1172">
        <v>373.67755107414092</v>
      </c>
      <c r="U1172">
        <v>31.761500000000002</v>
      </c>
      <c r="V1172">
        <v>18930195.605769232</v>
      </c>
    </row>
    <row r="1173" spans="1:22" x14ac:dyDescent="0.25">
      <c r="A1173" t="s">
        <v>147</v>
      </c>
      <c r="B1173" t="s">
        <v>3</v>
      </c>
      <c r="C1173">
        <v>6.9299639489987075E-2</v>
      </c>
      <c r="D1173">
        <v>1.1809999999999994E-2</v>
      </c>
      <c r="E1173">
        <v>5.7489639489987074E-2</v>
      </c>
      <c r="F1173">
        <v>2.6182409872496759E-2</v>
      </c>
      <c r="G1173">
        <v>4.3117229617490316E-2</v>
      </c>
      <c r="H1173">
        <v>0.17499999999999993</v>
      </c>
      <c r="I1173">
        <v>6.4000000000000029E-2</v>
      </c>
      <c r="J1173">
        <v>344233.93555951095</v>
      </c>
      <c r="K1173">
        <v>441911.35525566415</v>
      </c>
      <c r="L1173">
        <v>1204948.3658756115</v>
      </c>
      <c r="M1173">
        <v>1204948.3658756125</v>
      </c>
      <c r="N1173">
        <v>30196.424972845358</v>
      </c>
      <c r="O1173">
        <v>755948.86584232992</v>
      </c>
      <c r="P1173">
        <v>10333.145452715671</v>
      </c>
      <c r="Q1173">
        <v>1239.9774543258804</v>
      </c>
      <c r="R1173">
        <v>740.67986605065937</v>
      </c>
      <c r="S1173">
        <v>16806.975751647671</v>
      </c>
      <c r="T1173">
        <v>1075.6464481054511</v>
      </c>
      <c r="U1173">
        <v>42.157600000000002</v>
      </c>
      <c r="V1173">
        <v>24434319.766346145</v>
      </c>
    </row>
    <row r="1174" spans="1:22" x14ac:dyDescent="0.25">
      <c r="A1174" t="s">
        <v>147</v>
      </c>
      <c r="B1174" t="s">
        <v>4</v>
      </c>
      <c r="C1174">
        <v>6.3187926533847125E-2</v>
      </c>
      <c r="D1174">
        <v>1.1809999999999998E-2</v>
      </c>
      <c r="E1174">
        <v>5.1377926533847137E-2</v>
      </c>
      <c r="F1174">
        <v>2.4654481633461782E-2</v>
      </c>
      <c r="G1174">
        <v>3.8533444900385357E-2</v>
      </c>
      <c r="H1174">
        <v>0.17499999999999999</v>
      </c>
      <c r="I1174">
        <v>6.4000000000000029E-2</v>
      </c>
      <c r="J1174">
        <v>135272.45604814909</v>
      </c>
      <c r="K1174">
        <v>166067.08746028726</v>
      </c>
      <c r="L1174">
        <v>435394.11552971898</v>
      </c>
      <c r="M1174">
        <v>435394.11552971893</v>
      </c>
      <c r="N1174">
        <v>15701.786712785775</v>
      </c>
      <c r="O1174">
        <v>285637.75679565058</v>
      </c>
      <c r="P1174">
        <v>7606.9202983216474</v>
      </c>
      <c r="Q1174">
        <v>1077.9043093194114</v>
      </c>
      <c r="R1174">
        <v>555.82877488902773</v>
      </c>
      <c r="S1174">
        <v>6072.4937314432891</v>
      </c>
      <c r="T1174">
        <v>388.63959881237059</v>
      </c>
      <c r="U1174">
        <v>18.097999999999999</v>
      </c>
      <c r="V1174">
        <v>9582836.4538461529</v>
      </c>
    </row>
    <row r="1175" spans="1:22" x14ac:dyDescent="0.25">
      <c r="A1175" t="s">
        <v>147</v>
      </c>
      <c r="B1175" t="s">
        <v>5</v>
      </c>
      <c r="C1175">
        <v>6.9312886405174245E-2</v>
      </c>
      <c r="D1175">
        <v>1.1809999999999998E-2</v>
      </c>
      <c r="E1175">
        <v>5.7502886405174175E-2</v>
      </c>
      <c r="F1175">
        <v>2.6185721601293569E-2</v>
      </c>
      <c r="G1175">
        <v>4.3127164803880652E-2</v>
      </c>
      <c r="H1175">
        <v>0.17500000000000002</v>
      </c>
      <c r="I1175">
        <v>6.4000000000000015E-2</v>
      </c>
      <c r="J1175">
        <v>507400.98034301639</v>
      </c>
      <c r="K1175">
        <v>641483.44918131107</v>
      </c>
      <c r="L1175">
        <v>1733968.8482981527</v>
      </c>
      <c r="M1175">
        <v>1733968.8482981531</v>
      </c>
      <c r="N1175">
        <v>47620.37481144513</v>
      </c>
      <c r="O1175">
        <v>1101264.0547128825</v>
      </c>
      <c r="P1175">
        <v>18584.450873713216</v>
      </c>
      <c r="Q1175">
        <v>2230.1341048455856</v>
      </c>
      <c r="R1175">
        <v>1332.1334386277633</v>
      </c>
      <c r="S1175">
        <v>23941.406385581387</v>
      </c>
      <c r="T1175">
        <v>1532.2500086772084</v>
      </c>
      <c r="U1175">
        <v>62.119500000000009</v>
      </c>
      <c r="V1175">
        <v>35946723.059807695</v>
      </c>
    </row>
    <row r="1176" spans="1:22" x14ac:dyDescent="0.25">
      <c r="A1176" t="s">
        <v>147</v>
      </c>
      <c r="B1176" t="s">
        <v>6</v>
      </c>
      <c r="U1176">
        <v>3</v>
      </c>
    </row>
    <row r="1177" spans="1:22" x14ac:dyDescent="0.25">
      <c r="A1177" t="s">
        <v>147</v>
      </c>
      <c r="B1177" t="s">
        <v>7</v>
      </c>
      <c r="U1177">
        <v>9.3999999999999986</v>
      </c>
    </row>
    <row r="1178" spans="1:22" x14ac:dyDescent="0.25">
      <c r="A1178" t="s">
        <v>148</v>
      </c>
      <c r="B1178" t="s">
        <v>1</v>
      </c>
      <c r="C1178">
        <v>7.6548125781637263E-2</v>
      </c>
      <c r="D1178">
        <v>1.1810000000000025E-2</v>
      </c>
      <c r="E1178">
        <v>6.4738125781637193E-2</v>
      </c>
      <c r="F1178">
        <v>2.7994531445409331E-2</v>
      </c>
      <c r="G1178">
        <v>4.8553594336227891E-2</v>
      </c>
      <c r="H1178">
        <v>0.17500000000000024</v>
      </c>
      <c r="I1178">
        <v>6.3999999999999987E-2</v>
      </c>
      <c r="J1178">
        <v>1432759.3149274564</v>
      </c>
      <c r="K1178">
        <v>2137821.5933515429</v>
      </c>
      <c r="L1178">
        <v>5683441.3791680755</v>
      </c>
      <c r="M1178">
        <v>5683441.3791680718</v>
      </c>
      <c r="N1178">
        <v>182505.85022163857</v>
      </c>
      <c r="O1178">
        <v>3388075.0580573604</v>
      </c>
      <c r="P1178">
        <v>82067.135052111917</v>
      </c>
      <c r="Q1178">
        <v>10757.160073883044</v>
      </c>
      <c r="R1178">
        <v>5940.7548880636778</v>
      </c>
      <c r="S1178">
        <v>78703.759593590337</v>
      </c>
      <c r="T1178">
        <v>5037.0406139897741</v>
      </c>
      <c r="U1178">
        <v>174.23722676056343</v>
      </c>
      <c r="V1178">
        <v>101439065.60739884</v>
      </c>
    </row>
    <row r="1179" spans="1:22" x14ac:dyDescent="0.25">
      <c r="A1179" t="s">
        <v>148</v>
      </c>
      <c r="B1179" t="s">
        <v>2</v>
      </c>
      <c r="C1179">
        <v>4.0639991967258635E-2</v>
      </c>
      <c r="D1179">
        <v>1.1809999999999994E-2</v>
      </c>
      <c r="E1179">
        <v>2.8829991967258637E-2</v>
      </c>
      <c r="F1179">
        <v>1.9017497991814659E-2</v>
      </c>
      <c r="G1179">
        <v>2.1622493975443972E-2</v>
      </c>
      <c r="H1179">
        <v>0.17499999999999993</v>
      </c>
      <c r="I1179">
        <v>6.4000000000000029E-2</v>
      </c>
      <c r="J1179">
        <v>168283.18682561273</v>
      </c>
      <c r="K1179">
        <v>143159.70933657588</v>
      </c>
      <c r="L1179">
        <v>285108.75518218236</v>
      </c>
      <c r="M1179">
        <v>285108.75518218242</v>
      </c>
      <c r="N1179">
        <v>36092.593206886377</v>
      </c>
      <c r="O1179">
        <v>275350.30295530224</v>
      </c>
      <c r="P1179">
        <v>26598.331654867347</v>
      </c>
      <c r="Q1179">
        <v>3191.7997985840821</v>
      </c>
      <c r="R1179">
        <v>1906.5684130208917</v>
      </c>
      <c r="S1179">
        <v>4131.4787033966068</v>
      </c>
      <c r="T1179">
        <v>264.41463701738286</v>
      </c>
      <c r="U1179">
        <v>18.149999999999999</v>
      </c>
      <c r="V1179">
        <v>11912886.538461538</v>
      </c>
    </row>
    <row r="1180" spans="1:22" x14ac:dyDescent="0.25">
      <c r="A1180" t="s">
        <v>148</v>
      </c>
      <c r="B1180" t="s">
        <v>3</v>
      </c>
      <c r="C1180">
        <v>7.6062423388547337E-2</v>
      </c>
      <c r="D1180">
        <v>1.1809999999999996E-2</v>
      </c>
      <c r="E1180">
        <v>6.4252423388547295E-2</v>
      </c>
      <c r="F1180">
        <v>2.7873105847136804E-2</v>
      </c>
      <c r="G1180">
        <v>4.8189317541410454E-2</v>
      </c>
      <c r="H1180">
        <v>0.17499999999999996</v>
      </c>
      <c r="I1180">
        <v>6.4000000000000001E-2</v>
      </c>
      <c r="J1180">
        <v>270107.86729979102</v>
      </c>
      <c r="K1180">
        <v>388078.63049831043</v>
      </c>
      <c r="L1180">
        <v>1085851.9141131169</v>
      </c>
      <c r="M1180">
        <v>1085851.9141131174</v>
      </c>
      <c r="N1180">
        <v>19595.994345453917</v>
      </c>
      <c r="O1180">
        <v>638590.50345264783</v>
      </c>
      <c r="P1180">
        <v>3130.8552804668961</v>
      </c>
      <c r="Q1180">
        <v>375.7026336560275</v>
      </c>
      <c r="R1180">
        <v>224.4197065038671</v>
      </c>
      <c r="S1180">
        <v>14910.730004536563</v>
      </c>
      <c r="T1180">
        <v>954.28672029034055</v>
      </c>
      <c r="U1180">
        <v>32.959699999999998</v>
      </c>
      <c r="V1180">
        <v>19087590.44920769</v>
      </c>
    </row>
    <row r="1181" spans="1:22" x14ac:dyDescent="0.25">
      <c r="A1181" t="s">
        <v>148</v>
      </c>
      <c r="B1181" t="s">
        <v>4</v>
      </c>
      <c r="C1181">
        <v>7.2890945972862387E-2</v>
      </c>
      <c r="D1181">
        <v>1.1809999999999996E-2</v>
      </c>
      <c r="E1181">
        <v>6.1080945972862399E-2</v>
      </c>
      <c r="F1181">
        <v>2.7080236493215597E-2</v>
      </c>
      <c r="G1181">
        <v>4.5810709479646793E-2</v>
      </c>
      <c r="H1181">
        <v>0.17499999999999999</v>
      </c>
      <c r="I1181">
        <v>6.4000000000000029E-2</v>
      </c>
      <c r="J1181">
        <v>112215.55342578117</v>
      </c>
      <c r="K1181">
        <v>154124.92904107188</v>
      </c>
      <c r="L1181">
        <v>436716.88559004536</v>
      </c>
      <c r="M1181">
        <v>436716.88559004525</v>
      </c>
      <c r="N1181">
        <v>6414.4753832926508</v>
      </c>
      <c r="O1181">
        <v>259926.00708356046</v>
      </c>
      <c r="P1181">
        <v>0</v>
      </c>
      <c r="Q1181">
        <v>0</v>
      </c>
      <c r="R1181">
        <v>0</v>
      </c>
      <c r="S1181">
        <v>6028.6422775306628</v>
      </c>
      <c r="T1181">
        <v>385.8331057619626</v>
      </c>
      <c r="U1181">
        <v>15.522099999999998</v>
      </c>
      <c r="V1181">
        <v>7961426.7088461546</v>
      </c>
    </row>
    <row r="1182" spans="1:22" x14ac:dyDescent="0.25">
      <c r="A1182" t="s">
        <v>148</v>
      </c>
      <c r="B1182" t="s">
        <v>5</v>
      </c>
      <c r="C1182">
        <v>9.654120825359673E-2</v>
      </c>
      <c r="D1182">
        <v>1.1810000000000001E-2</v>
      </c>
      <c r="E1182">
        <v>8.4731208253596771E-2</v>
      </c>
      <c r="F1182">
        <v>3.2992802063399204E-2</v>
      </c>
      <c r="G1182">
        <v>6.354840619019754E-2</v>
      </c>
      <c r="H1182">
        <v>0.17500000000000018</v>
      </c>
      <c r="I1182">
        <v>6.4000000000000043E-2</v>
      </c>
      <c r="J1182">
        <v>615222.79360886244</v>
      </c>
      <c r="K1182">
        <v>1198117.8483353648</v>
      </c>
      <c r="L1182">
        <v>3162936.7208530349</v>
      </c>
      <c r="M1182">
        <v>3162936.7208530372</v>
      </c>
      <c r="N1182">
        <v>107854.20603826456</v>
      </c>
      <c r="O1182">
        <v>1705486.4359059632</v>
      </c>
      <c r="P1182">
        <v>50632.164615742797</v>
      </c>
      <c r="Q1182">
        <v>6984.9636215187502</v>
      </c>
      <c r="R1182">
        <v>3687.4962071847381</v>
      </c>
      <c r="S1182">
        <v>43749.606761107578</v>
      </c>
      <c r="T1182">
        <v>2799.9748327108823</v>
      </c>
      <c r="U1182">
        <v>72.655326760563369</v>
      </c>
      <c r="V1182">
        <v>43527871.528306529</v>
      </c>
    </row>
    <row r="1183" spans="1:22" x14ac:dyDescent="0.25">
      <c r="A1183" t="s">
        <v>148</v>
      </c>
      <c r="B1183" t="s">
        <v>6</v>
      </c>
      <c r="C1183">
        <v>3.6816351097804158E-2</v>
      </c>
      <c r="D1183">
        <v>1.1810000000000001E-2</v>
      </c>
      <c r="E1183">
        <v>2.500635109780415E-2</v>
      </c>
      <c r="F1183">
        <v>1.8061587774451038E-2</v>
      </c>
      <c r="G1183">
        <v>1.8754763323353116E-2</v>
      </c>
      <c r="H1183">
        <v>0.17500000000000002</v>
      </c>
      <c r="I1183">
        <v>6.4000000000000001E-2</v>
      </c>
      <c r="J1183">
        <v>83065.828498826173</v>
      </c>
      <c r="K1183">
        <v>45925.973553654352</v>
      </c>
      <c r="L1183">
        <v>129152.51535886065</v>
      </c>
      <c r="M1183">
        <v>129152.51535886063</v>
      </c>
      <c r="N1183">
        <v>2156.3513255256257</v>
      </c>
      <c r="O1183">
        <v>126835.45072695491</v>
      </c>
      <c r="P1183">
        <v>209.57660388778172</v>
      </c>
      <c r="Q1183">
        <v>25.149192466533805</v>
      </c>
      <c r="R1183">
        <v>15.022450966676194</v>
      </c>
      <c r="S1183">
        <v>1791.9201862825555</v>
      </c>
      <c r="T1183">
        <v>114.68289192208354</v>
      </c>
      <c r="U1183">
        <v>10.317</v>
      </c>
      <c r="V1183">
        <v>5900617.0750769237</v>
      </c>
    </row>
    <row r="1184" spans="1:22" x14ac:dyDescent="0.25">
      <c r="A1184" t="s">
        <v>148</v>
      </c>
      <c r="B1184" t="s">
        <v>7</v>
      </c>
      <c r="C1184">
        <v>6.3631242566300164E-2</v>
      </c>
      <c r="D1184">
        <v>1.1809999999999996E-2</v>
      </c>
      <c r="E1184">
        <v>5.1821242566300163E-2</v>
      </c>
      <c r="F1184">
        <v>2.4765310641575031E-2</v>
      </c>
      <c r="G1184">
        <v>3.8865931924725122E-2</v>
      </c>
      <c r="H1184">
        <v>0.17499999999999993</v>
      </c>
      <c r="I1184">
        <v>6.4000000000000029E-2</v>
      </c>
      <c r="J1184">
        <v>183864.085268583</v>
      </c>
      <c r="K1184">
        <v>208414.50258656466</v>
      </c>
      <c r="L1184">
        <v>583674.58807083161</v>
      </c>
      <c r="M1184">
        <v>583674.58807083161</v>
      </c>
      <c r="N1184">
        <v>10392.229922215745</v>
      </c>
      <c r="O1184">
        <v>381886.35793293192</v>
      </c>
      <c r="P1184">
        <v>1496.2068971470924</v>
      </c>
      <c r="Q1184">
        <v>179.54482765765107</v>
      </c>
      <c r="R1184">
        <v>107.24811038750357</v>
      </c>
      <c r="S1184">
        <v>8091.3816607362978</v>
      </c>
      <c r="T1184">
        <v>517.84842628712306</v>
      </c>
      <c r="U1184">
        <v>24.633100000000002</v>
      </c>
      <c r="V1184">
        <v>13048673.307499997</v>
      </c>
    </row>
    <row r="1185" spans="1:22" x14ac:dyDescent="0.25">
      <c r="A1185" t="s">
        <v>149</v>
      </c>
      <c r="B1185" t="s">
        <v>1</v>
      </c>
      <c r="C1185">
        <v>5.6942982014808879E-2</v>
      </c>
      <c r="D1185">
        <v>1.1810000000000005E-2</v>
      </c>
      <c r="E1185">
        <v>4.5132982014808927E-2</v>
      </c>
      <c r="F1185">
        <v>2.3093245503702221E-2</v>
      </c>
      <c r="G1185">
        <v>3.3849736511106655E-2</v>
      </c>
      <c r="H1185">
        <v>0.17500000000000018</v>
      </c>
      <c r="I1185">
        <v>6.3999999999999987E-2</v>
      </c>
      <c r="J1185">
        <v>1403172.9385116515</v>
      </c>
      <c r="K1185">
        <v>1463545.7523372981</v>
      </c>
      <c r="L1185">
        <v>3847047.4385045227</v>
      </c>
      <c r="M1185">
        <v>3847047.4385045189</v>
      </c>
      <c r="N1185">
        <v>135897.45462684426</v>
      </c>
      <c r="O1185">
        <v>2730821.236222106</v>
      </c>
      <c r="P1185">
        <v>66139.618881145638</v>
      </c>
      <c r="Q1185">
        <v>8172.701953805119</v>
      </c>
      <c r="R1185">
        <v>4755.9885334368482</v>
      </c>
      <c r="S1185">
        <v>53410.850806819413</v>
      </c>
      <c r="T1185">
        <v>3418.2944516364423</v>
      </c>
      <c r="U1185">
        <v>170.60960000000006</v>
      </c>
      <c r="V1185">
        <v>99405420.258015394</v>
      </c>
    </row>
    <row r="1186" spans="1:22" x14ac:dyDescent="0.25">
      <c r="A1186" t="s">
        <v>149</v>
      </c>
      <c r="B1186" t="s">
        <v>2</v>
      </c>
      <c r="C1186">
        <v>4.2244190919705688E-2</v>
      </c>
      <c r="D1186">
        <v>1.1810000000000001E-2</v>
      </c>
      <c r="E1186">
        <v>3.0434190919705683E-2</v>
      </c>
      <c r="F1186">
        <v>1.9418547729926423E-2</v>
      </c>
      <c r="G1186">
        <v>2.2825643189779265E-2</v>
      </c>
      <c r="H1186">
        <v>0.17500000000000002</v>
      </c>
      <c r="I1186">
        <v>6.4000000000000029E-2</v>
      </c>
      <c r="J1186">
        <v>138093.59783319951</v>
      </c>
      <c r="K1186">
        <v>115982.74527985098</v>
      </c>
      <c r="L1186">
        <v>233118.20790398424</v>
      </c>
      <c r="M1186">
        <v>233118.20790398418</v>
      </c>
      <c r="N1186">
        <v>28707.506983892235</v>
      </c>
      <c r="O1186">
        <v>225368.8361291583</v>
      </c>
      <c r="P1186">
        <v>20885.523517375976</v>
      </c>
      <c r="Q1186">
        <v>2721.2665102724122</v>
      </c>
      <c r="R1186">
        <v>1510.8345617694965</v>
      </c>
      <c r="S1186">
        <v>3373.9496188668477</v>
      </c>
      <c r="T1186">
        <v>215.93277560747828</v>
      </c>
      <c r="U1186">
        <v>13.599999999999998</v>
      </c>
      <c r="V1186">
        <v>9772081.1076923087</v>
      </c>
    </row>
    <row r="1187" spans="1:22" x14ac:dyDescent="0.25">
      <c r="A1187" t="s">
        <v>149</v>
      </c>
      <c r="B1187" t="s">
        <v>3</v>
      </c>
      <c r="C1187">
        <v>5.1344251412640513E-2</v>
      </c>
      <c r="D1187">
        <v>1.1809999999999999E-2</v>
      </c>
      <c r="E1187">
        <v>3.9534251412640511E-2</v>
      </c>
      <c r="F1187">
        <v>2.1693562853160132E-2</v>
      </c>
      <c r="G1187">
        <v>2.9650688559480373E-2</v>
      </c>
      <c r="H1187">
        <v>0.17499999999999993</v>
      </c>
      <c r="I1187">
        <v>6.4000000000000015E-2</v>
      </c>
      <c r="J1187">
        <v>364417.29271758266</v>
      </c>
      <c r="K1187">
        <v>319434.86972349195</v>
      </c>
      <c r="L1187">
        <v>886302.79418383911</v>
      </c>
      <c r="M1187">
        <v>886302.79418383946</v>
      </c>
      <c r="N1187">
        <v>18000.453746659332</v>
      </c>
      <c r="O1187">
        <v>665851.70869441528</v>
      </c>
      <c r="P1187">
        <v>4133.4027712477546</v>
      </c>
      <c r="Q1187">
        <v>496.00833254973048</v>
      </c>
      <c r="R1187">
        <v>296.28231064303907</v>
      </c>
      <c r="S1187">
        <v>12288.308582912307</v>
      </c>
      <c r="T1187">
        <v>786.45174930638734</v>
      </c>
      <c r="U1187">
        <v>43.225200000000001</v>
      </c>
      <c r="V1187">
        <v>25847140.221623082</v>
      </c>
    </row>
    <row r="1188" spans="1:22" x14ac:dyDescent="0.25">
      <c r="A1188" t="s">
        <v>149</v>
      </c>
      <c r="B1188" t="s">
        <v>4</v>
      </c>
      <c r="C1188">
        <v>6.3106310765205009E-2</v>
      </c>
      <c r="D1188">
        <v>1.1809999999999992E-2</v>
      </c>
      <c r="E1188">
        <v>5.1296310765204994E-2</v>
      </c>
      <c r="F1188">
        <v>2.463407769130125E-2</v>
      </c>
      <c r="G1188">
        <v>3.8472233073903739E-2</v>
      </c>
      <c r="H1188">
        <v>0.17499999999999991</v>
      </c>
      <c r="I1188">
        <v>6.4000000000000029E-2</v>
      </c>
      <c r="J1188">
        <v>204449.3818098341</v>
      </c>
      <c r="K1188">
        <v>234110.36646419583</v>
      </c>
      <c r="L1188">
        <v>659175.4075525084</v>
      </c>
      <c r="M1188">
        <v>659175.40755250864</v>
      </c>
      <c r="N1188">
        <v>10788.922960019845</v>
      </c>
      <c r="O1188">
        <v>427770.82531401009</v>
      </c>
      <c r="P1188">
        <v>910.60869044992705</v>
      </c>
      <c r="Q1188">
        <v>130.21704273433957</v>
      </c>
      <c r="R1188">
        <v>66.612846923793072</v>
      </c>
      <c r="S1188">
        <v>9099.1394548041681</v>
      </c>
      <c r="T1188">
        <v>582.34492510746668</v>
      </c>
      <c r="U1188">
        <v>28.758500000000002</v>
      </c>
      <c r="V1188">
        <v>14492272.759615384</v>
      </c>
    </row>
    <row r="1189" spans="1:22" x14ac:dyDescent="0.25">
      <c r="A1189" t="s">
        <v>149</v>
      </c>
      <c r="B1189" t="s">
        <v>5</v>
      </c>
      <c r="C1189">
        <v>6.2705954718944204E-2</v>
      </c>
      <c r="D1189">
        <v>1.1810000000000001E-2</v>
      </c>
      <c r="E1189">
        <v>5.0895954718944238E-2</v>
      </c>
      <c r="F1189">
        <v>2.4533988679736059E-2</v>
      </c>
      <c r="G1189">
        <v>3.8171966039208145E-2</v>
      </c>
      <c r="H1189">
        <v>0.17500000000000021</v>
      </c>
      <c r="I1189">
        <v>6.4000000000000029E-2</v>
      </c>
      <c r="J1189">
        <v>586462.92252366676</v>
      </c>
      <c r="K1189">
        <v>711225.54938530969</v>
      </c>
      <c r="L1189">
        <v>1833890.6574457986</v>
      </c>
      <c r="M1189">
        <v>1833890.6574457991</v>
      </c>
      <c r="N1189">
        <v>74946.497677532956</v>
      </c>
      <c r="O1189">
        <v>1222741.9742314434</v>
      </c>
      <c r="P1189">
        <v>40210.083902071987</v>
      </c>
      <c r="Q1189">
        <v>4825.2100682486371</v>
      </c>
      <c r="R1189">
        <v>2882.2588141005194</v>
      </c>
      <c r="S1189">
        <v>25403.143696533152</v>
      </c>
      <c r="T1189">
        <v>1625.8011965781211</v>
      </c>
      <c r="U1189">
        <v>71.30589999999998</v>
      </c>
      <c r="V1189">
        <v>41506455.10446924</v>
      </c>
    </row>
    <row r="1190" spans="1:22" x14ac:dyDescent="0.25">
      <c r="A1190" t="s">
        <v>149</v>
      </c>
      <c r="B1190" t="s">
        <v>6</v>
      </c>
      <c r="U1190">
        <v>7.7700000000000005</v>
      </c>
    </row>
    <row r="1191" spans="1:22" x14ac:dyDescent="0.25">
      <c r="A1191" t="s">
        <v>149</v>
      </c>
      <c r="B1191" t="s">
        <v>7</v>
      </c>
      <c r="U1191">
        <v>5.95</v>
      </c>
    </row>
    <row r="1192" spans="1:22" x14ac:dyDescent="0.25">
      <c r="A1192" t="s">
        <v>150</v>
      </c>
      <c r="B1192" t="s">
        <v>1</v>
      </c>
      <c r="C1192">
        <v>7.4745736467314805E-2</v>
      </c>
      <c r="D1192">
        <v>1.180999999999994E-2</v>
      </c>
      <c r="E1192">
        <v>6.2935736467314873E-2</v>
      </c>
      <c r="F1192">
        <v>2.7543934116828806E-2</v>
      </c>
      <c r="G1192">
        <v>4.7201802350485864E-2</v>
      </c>
      <c r="H1192">
        <v>0.17499999999999918</v>
      </c>
      <c r="I1192">
        <v>6.4000000000000085E-2</v>
      </c>
      <c r="J1192">
        <v>4854999.0361645827</v>
      </c>
      <c r="K1192">
        <v>6916858.5273227058</v>
      </c>
      <c r="L1192">
        <v>18618299.961997092</v>
      </c>
      <c r="M1192">
        <v>18618299.961997058</v>
      </c>
      <c r="N1192">
        <v>533068.90499274619</v>
      </c>
      <c r="O1192">
        <v>11238788.658494532</v>
      </c>
      <c r="P1192">
        <v>215504.99598070551</v>
      </c>
      <c r="Q1192">
        <v>26900.887207633816</v>
      </c>
      <c r="R1192">
        <v>15513.976524053714</v>
      </c>
      <c r="S1192">
        <v>258598.72676725581</v>
      </c>
      <c r="T1192">
        <v>16550.318513104376</v>
      </c>
      <c r="U1192">
        <v>575.97351800805768</v>
      </c>
      <c r="V1192">
        <v>344117708.54533398</v>
      </c>
    </row>
    <row r="1193" spans="1:22" x14ac:dyDescent="0.25">
      <c r="A1193" t="s">
        <v>150</v>
      </c>
      <c r="B1193" t="s">
        <v>2</v>
      </c>
      <c r="C1193">
        <v>5.9281715418259003E-2</v>
      </c>
      <c r="D1193">
        <v>1.1809999999999989E-2</v>
      </c>
      <c r="E1193">
        <v>4.7471715418258946E-2</v>
      </c>
      <c r="F1193">
        <v>2.3677928854564746E-2</v>
      </c>
      <c r="G1193">
        <v>3.5603786563694208E-2</v>
      </c>
      <c r="H1193">
        <v>0.1750000000000001</v>
      </c>
      <c r="I1193">
        <v>6.4000000000000043E-2</v>
      </c>
      <c r="J1193">
        <v>558608.01997492346</v>
      </c>
      <c r="K1193">
        <v>643264.20954749035</v>
      </c>
      <c r="L1193">
        <v>1498584.7468830303</v>
      </c>
      <c r="M1193">
        <v>1498584.7468830305</v>
      </c>
      <c r="N1193">
        <v>107801.9704398606</v>
      </c>
      <c r="O1193">
        <v>1094070.2590825537</v>
      </c>
      <c r="P1193">
        <v>71204.654399568724</v>
      </c>
      <c r="Q1193">
        <v>9080.6337966666833</v>
      </c>
      <c r="R1193">
        <v>5138.2584445590664</v>
      </c>
      <c r="S1193">
        <v>21032.353194610419</v>
      </c>
      <c r="T1193">
        <v>1346.0706044550666</v>
      </c>
      <c r="U1193">
        <v>66.960000000000008</v>
      </c>
      <c r="V1193">
        <v>39516240.252307706</v>
      </c>
    </row>
    <row r="1194" spans="1:22" x14ac:dyDescent="0.25">
      <c r="A1194" t="s">
        <v>150</v>
      </c>
      <c r="B1194" t="s">
        <v>3</v>
      </c>
      <c r="C1194">
        <v>4.8542853633255618E-2</v>
      </c>
      <c r="D1194">
        <v>1.1810000000000011E-2</v>
      </c>
      <c r="E1194">
        <v>3.6732853633255576E-2</v>
      </c>
      <c r="F1194">
        <v>2.09932134083139E-2</v>
      </c>
      <c r="G1194">
        <v>2.7549640224941691E-2</v>
      </c>
      <c r="H1194">
        <v>0.17500000000000035</v>
      </c>
      <c r="I1194">
        <v>6.4000000000000001E-2</v>
      </c>
      <c r="J1194">
        <v>1128092.3325354459</v>
      </c>
      <c r="K1194">
        <v>974562.79319413728</v>
      </c>
      <c r="L1194">
        <v>2570999.9232336814</v>
      </c>
      <c r="M1194">
        <v>2570999.9232336851</v>
      </c>
      <c r="N1194">
        <v>88172.114087183261</v>
      </c>
      <c r="O1194">
        <v>2014483.0116424004</v>
      </c>
      <c r="P1194">
        <v>41752.210603870895</v>
      </c>
      <c r="Q1194">
        <v>5065.8804257225365</v>
      </c>
      <c r="R1194">
        <v>2996.357825893981</v>
      </c>
      <c r="S1194">
        <v>36050.437247833732</v>
      </c>
      <c r="T1194">
        <v>2307.2279838613595</v>
      </c>
      <c r="U1194">
        <v>126.94309999999999</v>
      </c>
      <c r="V1194">
        <v>79977113.246634603</v>
      </c>
    </row>
    <row r="1195" spans="1:22" x14ac:dyDescent="0.25">
      <c r="A1195" t="s">
        <v>150</v>
      </c>
      <c r="B1195" t="s">
        <v>4</v>
      </c>
      <c r="C1195">
        <v>7.9913597624722527E-2</v>
      </c>
      <c r="D1195">
        <v>1.1810000000000001E-2</v>
      </c>
      <c r="E1195">
        <v>6.8103597624722415E-2</v>
      </c>
      <c r="F1195">
        <v>2.8835899406180598E-2</v>
      </c>
      <c r="G1195">
        <v>5.1077698218541863E-2</v>
      </c>
      <c r="H1195">
        <v>0.17500000000000029</v>
      </c>
      <c r="I1195">
        <v>6.4000000000000029E-2</v>
      </c>
      <c r="J1195">
        <v>605076.34018495958</v>
      </c>
      <c r="K1195">
        <v>918583.33266246109</v>
      </c>
      <c r="L1195">
        <v>2574753.4430965423</v>
      </c>
      <c r="M1195">
        <v>2574753.4430965427</v>
      </c>
      <c r="N1195">
        <v>45249.138722710544</v>
      </c>
      <c r="O1195">
        <v>1478410.5341247101</v>
      </c>
      <c r="P1195">
        <v>6118.3666264246822</v>
      </c>
      <c r="Q1195">
        <v>770.77892876262706</v>
      </c>
      <c r="R1195">
        <v>440.90531553198781</v>
      </c>
      <c r="S1195">
        <v>35638.240462397807</v>
      </c>
      <c r="T1195">
        <v>2280.8473895934599</v>
      </c>
      <c r="U1195">
        <v>82.030399999999972</v>
      </c>
      <c r="V1195">
        <v>42919754.538076915</v>
      </c>
    </row>
    <row r="1196" spans="1:22" x14ac:dyDescent="0.25">
      <c r="A1196" t="s">
        <v>150</v>
      </c>
      <c r="B1196" t="s">
        <v>5</v>
      </c>
      <c r="C1196">
        <v>9.1888530408336666E-2</v>
      </c>
      <c r="D1196">
        <v>1.1810000000000022E-2</v>
      </c>
      <c r="E1196">
        <v>8.0078530408336887E-2</v>
      </c>
      <c r="F1196">
        <v>3.1829632602084219E-2</v>
      </c>
      <c r="G1196">
        <v>6.0058897806252697E-2</v>
      </c>
      <c r="H1196">
        <v>0.17499999999999963</v>
      </c>
      <c r="I1196">
        <v>6.3999999999999946E-2</v>
      </c>
      <c r="J1196">
        <v>2107322.4755358989</v>
      </c>
      <c r="K1196">
        <v>3785736.9704619502</v>
      </c>
      <c r="L1196">
        <v>10431677.242177995</v>
      </c>
      <c r="M1196">
        <v>10431677.242177997</v>
      </c>
      <c r="N1196">
        <v>231383.41730196215</v>
      </c>
      <c r="O1196">
        <v>5661676.0286958786</v>
      </c>
      <c r="P1196">
        <v>65114.075114605686</v>
      </c>
      <c r="Q1196">
        <v>7856.9849682409713</v>
      </c>
      <c r="R1196">
        <v>4670.1478453021855</v>
      </c>
      <c r="S1196">
        <v>144494.55768215394</v>
      </c>
      <c r="T1196">
        <v>9247.6516916578476</v>
      </c>
      <c r="U1196">
        <v>248.48091800805801</v>
      </c>
      <c r="V1196">
        <v>149458883.57744905</v>
      </c>
    </row>
    <row r="1197" spans="1:22" x14ac:dyDescent="0.25">
      <c r="A1197" t="s">
        <v>150</v>
      </c>
      <c r="B1197" t="s">
        <v>6</v>
      </c>
      <c r="U1197">
        <v>5</v>
      </c>
    </row>
    <row r="1198" spans="1:22" x14ac:dyDescent="0.25">
      <c r="A1198" t="s">
        <v>150</v>
      </c>
      <c r="B1198" t="s">
        <v>7</v>
      </c>
      <c r="C1198">
        <v>7.1076429010960937E-2</v>
      </c>
      <c r="D1198">
        <v>1.1809999999999996E-2</v>
      </c>
      <c r="E1198">
        <v>5.926642901096088E-2</v>
      </c>
      <c r="F1198">
        <v>2.6626607252740252E-2</v>
      </c>
      <c r="G1198">
        <v>4.4449821758220709E-2</v>
      </c>
      <c r="H1198">
        <v>0.17499999999999993</v>
      </c>
      <c r="I1198">
        <v>6.4000000000000057E-2</v>
      </c>
      <c r="J1198">
        <v>417877.04458869185</v>
      </c>
      <c r="K1198">
        <v>567213.31510772242</v>
      </c>
      <c r="L1198">
        <v>1464383.9762630537</v>
      </c>
      <c r="M1198">
        <v>1464383.9762630542</v>
      </c>
      <c r="N1198">
        <v>59313.992265027948</v>
      </c>
      <c r="O1198">
        <v>925776.36743138602</v>
      </c>
      <c r="P1198">
        <v>31315.689236235521</v>
      </c>
      <c r="Q1198">
        <v>4126.6090882410044</v>
      </c>
      <c r="R1198">
        <v>2268.307092766498</v>
      </c>
      <c r="S1198">
        <v>20303.935007317003</v>
      </c>
      <c r="T1198">
        <v>1299.4518404682881</v>
      </c>
      <c r="U1198">
        <v>46.559099999999994</v>
      </c>
      <c r="V1198">
        <v>29544031.296250001</v>
      </c>
    </row>
    <row r="1199" spans="1:22" x14ac:dyDescent="0.25">
      <c r="A1199" t="s">
        <v>151</v>
      </c>
      <c r="B1199" t="s">
        <v>1</v>
      </c>
      <c r="C1199">
        <v>7.4883722338985562E-2</v>
      </c>
      <c r="D1199">
        <v>1.1810000000000037E-2</v>
      </c>
      <c r="E1199">
        <v>6.3073722338985685E-2</v>
      </c>
      <c r="F1199">
        <v>2.7578430584746419E-2</v>
      </c>
      <c r="G1199">
        <v>4.7305291754239122E-2</v>
      </c>
      <c r="H1199">
        <v>0.17499999999999957</v>
      </c>
      <c r="I1199">
        <v>6.4000000000000015E-2</v>
      </c>
      <c r="J1199">
        <v>2123691.1016905601</v>
      </c>
      <c r="K1199">
        <v>3116041.2355889757</v>
      </c>
      <c r="L1199">
        <v>8158889.1505729062</v>
      </c>
      <c r="M1199">
        <v>8158889.1505728941</v>
      </c>
      <c r="N1199">
        <v>297308.63904850651</v>
      </c>
      <c r="O1199">
        <v>4942423.6982310256</v>
      </c>
      <c r="P1199">
        <v>147740.08363793828</v>
      </c>
      <c r="Q1199">
        <v>17931.926633475006</v>
      </c>
      <c r="R1199">
        <v>10603.008657370452</v>
      </c>
      <c r="S1199">
        <v>113753.40236815918</v>
      </c>
      <c r="T1199">
        <v>7280.2177515621779</v>
      </c>
      <c r="U1199">
        <v>254.46159999999995</v>
      </c>
      <c r="V1199">
        <v>150513688.7184616</v>
      </c>
    </row>
    <row r="1200" spans="1:22" x14ac:dyDescent="0.25">
      <c r="A1200" t="s">
        <v>151</v>
      </c>
      <c r="B1200" t="s">
        <v>2</v>
      </c>
      <c r="C1200">
        <v>5.7282580723620316E-2</v>
      </c>
      <c r="D1200">
        <v>1.1809999999999992E-2</v>
      </c>
      <c r="E1200">
        <v>4.5472580723620329E-2</v>
      </c>
      <c r="F1200">
        <v>2.317814518090508E-2</v>
      </c>
      <c r="G1200">
        <v>3.4104435542715222E-2</v>
      </c>
      <c r="H1200">
        <v>0.17499999999999993</v>
      </c>
      <c r="I1200">
        <v>6.4000000000000029E-2</v>
      </c>
      <c r="J1200">
        <v>260705.33207305451</v>
      </c>
      <c r="K1200">
        <v>296015.86199382402</v>
      </c>
      <c r="L1200">
        <v>662692.51058548247</v>
      </c>
      <c r="M1200">
        <v>662692.51058548223</v>
      </c>
      <c r="N1200">
        <v>56338.768848997483</v>
      </c>
      <c r="O1200">
        <v>500382.42521788104</v>
      </c>
      <c r="P1200">
        <v>38824.188033087594</v>
      </c>
      <c r="Q1200">
        <v>4718.7285343779331</v>
      </c>
      <c r="R1200">
        <v>2786.7466603177936</v>
      </c>
      <c r="S1200">
        <v>9407.0541552764025</v>
      </c>
      <c r="T1200">
        <v>602.05146593768984</v>
      </c>
      <c r="U1200">
        <v>30.046800000000001</v>
      </c>
      <c r="V1200">
        <v>18435867.588461541</v>
      </c>
    </row>
    <row r="1201" spans="1:22" x14ac:dyDescent="0.25">
      <c r="A1201" t="s">
        <v>151</v>
      </c>
      <c r="B1201" t="s">
        <v>3</v>
      </c>
      <c r="C1201">
        <v>6.8204031355096048E-2</v>
      </c>
      <c r="D1201">
        <v>1.1809999999999992E-2</v>
      </c>
      <c r="E1201">
        <v>5.6394031355096019E-2</v>
      </c>
      <c r="F1201">
        <v>2.5908507838774044E-2</v>
      </c>
      <c r="G1201">
        <v>4.2295523516322049E-2</v>
      </c>
      <c r="H1201">
        <v>0.1750000000000001</v>
      </c>
      <c r="I1201">
        <v>6.4000000000000015E-2</v>
      </c>
      <c r="J1201">
        <v>539375.31512744655</v>
      </c>
      <c r="K1201">
        <v>691718.25670770276</v>
      </c>
      <c r="L1201">
        <v>1889160.4280034613</v>
      </c>
      <c r="M1201">
        <v>1889160.428003463</v>
      </c>
      <c r="N1201">
        <v>46498.585529912496</v>
      </c>
      <c r="O1201">
        <v>1184594.9863052375</v>
      </c>
      <c r="P1201">
        <v>15575.297167162482</v>
      </c>
      <c r="Q1201">
        <v>1869.0356600594978</v>
      </c>
      <c r="R1201">
        <v>1116.4373009422068</v>
      </c>
      <c r="S1201">
        <v>26257.345302394599</v>
      </c>
      <c r="T1201">
        <v>1680.470099353254</v>
      </c>
      <c r="U1201">
        <v>62.252500000000005</v>
      </c>
      <c r="V1201">
        <v>38279194.666153848</v>
      </c>
    </row>
    <row r="1202" spans="1:22" x14ac:dyDescent="0.25">
      <c r="A1202" t="s">
        <v>151</v>
      </c>
      <c r="B1202" t="s">
        <v>4</v>
      </c>
      <c r="C1202">
        <v>8.1486732046833724E-2</v>
      </c>
      <c r="D1202">
        <v>1.1809999999999992E-2</v>
      </c>
      <c r="E1202">
        <v>6.9676732046833681E-2</v>
      </c>
      <c r="F1202">
        <v>2.9229183011708414E-2</v>
      </c>
      <c r="G1202">
        <v>5.2257549035125278E-2</v>
      </c>
      <c r="H1202">
        <v>0.17499999999999991</v>
      </c>
      <c r="I1202">
        <v>6.4000000000000015E-2</v>
      </c>
      <c r="J1202">
        <v>272180.89830129995</v>
      </c>
      <c r="K1202">
        <v>431461.36705659603</v>
      </c>
      <c r="L1202">
        <v>1182490.2417652688</v>
      </c>
      <c r="M1202">
        <v>1182490.2417652691</v>
      </c>
      <c r="N1202">
        <v>27973.4648511298</v>
      </c>
      <c r="O1202">
        <v>675668.8005067663</v>
      </c>
      <c r="P1202">
        <v>8793.4889304943554</v>
      </c>
      <c r="Q1202">
        <v>1055.2186716593226</v>
      </c>
      <c r="R1202">
        <v>630.31728653783534</v>
      </c>
      <c r="S1202">
        <v>16442.14282184068</v>
      </c>
      <c r="T1202">
        <v>1052.2971405978039</v>
      </c>
      <c r="U1202">
        <v>38.700000000000003</v>
      </c>
      <c r="V1202">
        <v>19294962.884615388</v>
      </c>
    </row>
    <row r="1203" spans="1:22" x14ac:dyDescent="0.25">
      <c r="A1203" t="s">
        <v>151</v>
      </c>
      <c r="B1203" t="s">
        <v>5</v>
      </c>
      <c r="C1203">
        <v>8.3702735000254297E-2</v>
      </c>
      <c r="D1203">
        <v>1.181000000000001E-2</v>
      </c>
      <c r="E1203">
        <v>7.1892735000254351E-2</v>
      </c>
      <c r="F1203">
        <v>2.9783183750063606E-2</v>
      </c>
      <c r="G1203">
        <v>5.391955125019076E-2</v>
      </c>
      <c r="H1203">
        <v>0.17500000000000029</v>
      </c>
      <c r="I1203">
        <v>6.4000000000000015E-2</v>
      </c>
      <c r="J1203">
        <v>894272.06070257956</v>
      </c>
      <c r="K1203">
        <v>1513417.6864513778</v>
      </c>
      <c r="L1203">
        <v>3955207.872703955</v>
      </c>
      <c r="M1203">
        <v>3955207.872703955</v>
      </c>
      <c r="N1203">
        <v>146261.2966625439</v>
      </c>
      <c r="O1203">
        <v>2261428.4504914135</v>
      </c>
      <c r="P1203">
        <v>73521.48566060634</v>
      </c>
      <c r="Q1203">
        <v>8897.1444480789141</v>
      </c>
      <c r="R1203">
        <v>5274.7923269558569</v>
      </c>
      <c r="S1203">
        <v>55044.99457415779</v>
      </c>
      <c r="T1203">
        <v>3522.8796527460995</v>
      </c>
      <c r="U1203">
        <v>105.2123</v>
      </c>
      <c r="V1203">
        <v>63401682.117692329</v>
      </c>
    </row>
    <row r="1204" spans="1:22" x14ac:dyDescent="0.25">
      <c r="A1204" t="s">
        <v>151</v>
      </c>
      <c r="B1204" t="s">
        <v>6</v>
      </c>
      <c r="U1204">
        <v>3.5700000000000003</v>
      </c>
    </row>
    <row r="1205" spans="1:22" x14ac:dyDescent="0.25">
      <c r="A1205" t="s">
        <v>151</v>
      </c>
      <c r="B1205" t="s">
        <v>7</v>
      </c>
      <c r="C1205">
        <v>6.3441706839330925E-2</v>
      </c>
      <c r="D1205">
        <v>1.1809999999999996E-2</v>
      </c>
      <c r="E1205">
        <v>5.1631706839330938E-2</v>
      </c>
      <c r="F1205">
        <v>2.4717926709832728E-2</v>
      </c>
      <c r="G1205">
        <v>3.8723780129498196E-2</v>
      </c>
      <c r="H1205">
        <v>0.17499999999999996</v>
      </c>
      <c r="I1205">
        <v>6.4000000000000015E-2</v>
      </c>
      <c r="J1205">
        <v>132102.87909187429</v>
      </c>
      <c r="K1205">
        <v>159252.27485351681</v>
      </c>
      <c r="L1205">
        <v>400806.61337385408</v>
      </c>
      <c r="M1205">
        <v>400806.61337385408</v>
      </c>
      <c r="N1205">
        <v>19237.552796674077</v>
      </c>
      <c r="O1205">
        <v>272117.60114871699</v>
      </c>
      <c r="P1205">
        <v>11025.623846587527</v>
      </c>
      <c r="Q1205">
        <v>1391.7993192993413</v>
      </c>
      <c r="R1205">
        <v>794.71508261675945</v>
      </c>
      <c r="S1205">
        <v>5662.9835979045911</v>
      </c>
      <c r="T1205">
        <v>362.4309502658939</v>
      </c>
      <c r="U1205">
        <v>14.680000000000001</v>
      </c>
      <c r="V1205">
        <v>9331634.5961538479</v>
      </c>
    </row>
    <row r="1206" spans="1:22" x14ac:dyDescent="0.25">
      <c r="A1206" t="s">
        <v>152</v>
      </c>
      <c r="B1206" t="s">
        <v>1</v>
      </c>
      <c r="C1206">
        <v>8.4184042294582165E-2</v>
      </c>
      <c r="D1206">
        <v>1.1810000000000011E-2</v>
      </c>
      <c r="E1206">
        <v>7.2374042294582192E-2</v>
      </c>
      <c r="F1206">
        <v>2.9903510573645552E-2</v>
      </c>
      <c r="G1206">
        <v>5.4280531720936581E-2</v>
      </c>
      <c r="H1206">
        <v>0.17500000000000027</v>
      </c>
      <c r="I1206">
        <v>6.4000000000000015E-2</v>
      </c>
      <c r="J1206">
        <v>1297387.5259469505</v>
      </c>
      <c r="K1206">
        <v>2112710.9603006314</v>
      </c>
      <c r="L1206">
        <v>5676234.0875271522</v>
      </c>
      <c r="M1206">
        <v>5676234.087527154</v>
      </c>
      <c r="N1206">
        <v>165474.69834368583</v>
      </c>
      <c r="O1206">
        <v>3244623.7879038975</v>
      </c>
      <c r="P1206">
        <v>68789.712279225627</v>
      </c>
      <c r="Q1206">
        <v>8282.8510622022914</v>
      </c>
      <c r="R1206">
        <v>4932.6440538513871</v>
      </c>
      <c r="S1206">
        <v>78448.769688350134</v>
      </c>
      <c r="T1206">
        <v>5020.721260054408</v>
      </c>
      <c r="U1206">
        <v>157.46539999999999</v>
      </c>
      <c r="V1206">
        <v>91829505.626596153</v>
      </c>
    </row>
    <row r="1207" spans="1:22" x14ac:dyDescent="0.25">
      <c r="A1207" t="s">
        <v>152</v>
      </c>
      <c r="B1207" t="s">
        <v>2</v>
      </c>
      <c r="C1207">
        <v>8.6717046855741844E-2</v>
      </c>
      <c r="D1207">
        <v>1.1809999999999994E-2</v>
      </c>
      <c r="E1207">
        <v>7.4907046855741843E-2</v>
      </c>
      <c r="F1207">
        <v>3.0536761713935472E-2</v>
      </c>
      <c r="G1207">
        <v>5.6180285141806389E-2</v>
      </c>
      <c r="H1207">
        <v>0.17499999999999993</v>
      </c>
      <c r="I1207">
        <v>6.4000000000000029E-2</v>
      </c>
      <c r="J1207">
        <v>208247.19557056</v>
      </c>
      <c r="K1207">
        <v>399726.11450670153</v>
      </c>
      <c r="L1207">
        <v>953323.80770088162</v>
      </c>
      <c r="M1207">
        <v>953323.80770088197</v>
      </c>
      <c r="N1207">
        <v>61463.633954805904</v>
      </c>
      <c r="O1207">
        <v>546509.67612245574</v>
      </c>
      <c r="P1207">
        <v>39575.597423897314</v>
      </c>
      <c r="Q1207">
        <v>4777.1572795628936</v>
      </c>
      <c r="R1207">
        <v>2838.5763010214528</v>
      </c>
      <c r="S1207">
        <v>13413.818562334647</v>
      </c>
      <c r="T1207">
        <v>858.48438798941743</v>
      </c>
      <c r="U1207">
        <v>24.89</v>
      </c>
      <c r="V1207">
        <v>14747444.010769231</v>
      </c>
    </row>
    <row r="1208" spans="1:22" x14ac:dyDescent="0.25">
      <c r="A1208" t="s">
        <v>152</v>
      </c>
      <c r="B1208" t="s">
        <v>3</v>
      </c>
      <c r="C1208">
        <v>4.4427986943064886E-2</v>
      </c>
      <c r="D1208">
        <v>1.1809999999999989E-2</v>
      </c>
      <c r="E1208">
        <v>3.2617986943064885E-2</v>
      </c>
      <c r="F1208">
        <v>1.996449673576621E-2</v>
      </c>
      <c r="G1208">
        <v>2.4463490207298669E-2</v>
      </c>
      <c r="H1208">
        <v>0.17499999999999988</v>
      </c>
      <c r="I1208">
        <v>6.3999999999999987E-2</v>
      </c>
      <c r="J1208">
        <v>294197.05986871559</v>
      </c>
      <c r="K1208">
        <v>210595.33139931486</v>
      </c>
      <c r="L1208">
        <v>577999.29804799182</v>
      </c>
      <c r="M1208">
        <v>577999.2980479917</v>
      </c>
      <c r="N1208">
        <v>13446.674037488003</v>
      </c>
      <c r="O1208">
        <v>491345.71723054216</v>
      </c>
      <c r="P1208">
        <v>4156.4548552257374</v>
      </c>
      <c r="Q1208">
        <v>498.77458262708848</v>
      </c>
      <c r="R1208">
        <v>297.93468402258088</v>
      </c>
      <c r="S1208">
        <v>7982.6221011398566</v>
      </c>
      <c r="T1208">
        <v>510.88781447295071</v>
      </c>
      <c r="U1208">
        <v>34.555600000000013</v>
      </c>
      <c r="V1208">
        <v>20832501.549038459</v>
      </c>
    </row>
    <row r="1209" spans="1:22" x14ac:dyDescent="0.25">
      <c r="A1209" t="s">
        <v>152</v>
      </c>
      <c r="B1209" t="s">
        <v>4</v>
      </c>
      <c r="C1209">
        <v>9.3832031073612418E-2</v>
      </c>
      <c r="D1209">
        <v>1.1809999999999999E-2</v>
      </c>
      <c r="E1209">
        <v>8.2022031073612389E-2</v>
      </c>
      <c r="F1209">
        <v>3.2315507768403098E-2</v>
      </c>
      <c r="G1209">
        <v>6.1516523305209299E-2</v>
      </c>
      <c r="H1209">
        <v>0.17499999999999996</v>
      </c>
      <c r="I1209">
        <v>6.4000000000000001E-2</v>
      </c>
      <c r="J1209">
        <v>94548.137366665469</v>
      </c>
      <c r="K1209">
        <v>171289.95293602769</v>
      </c>
      <c r="L1209">
        <v>485359.51878630999</v>
      </c>
      <c r="M1209">
        <v>485359.51878630987</v>
      </c>
      <c r="N1209">
        <v>7127.5850054432813</v>
      </c>
      <c r="O1209">
        <v>258710.50529724991</v>
      </c>
      <c r="P1209">
        <v>0</v>
      </c>
      <c r="Q1209">
        <v>0</v>
      </c>
      <c r="R1209">
        <v>0</v>
      </c>
      <c r="S1209">
        <v>6698.8580878226476</v>
      </c>
      <c r="T1209">
        <v>428.72691762064949</v>
      </c>
      <c r="U1209">
        <v>13.458499999999999</v>
      </c>
      <c r="V1209">
        <v>6705908.5803846149</v>
      </c>
    </row>
    <row r="1210" spans="1:22" x14ac:dyDescent="0.25">
      <c r="A1210" t="s">
        <v>152</v>
      </c>
      <c r="B1210" t="s">
        <v>5</v>
      </c>
      <c r="C1210">
        <v>9.9867059894924323E-2</v>
      </c>
      <c r="D1210">
        <v>1.1810000000000005E-2</v>
      </c>
      <c r="E1210">
        <v>8.8057059894924267E-2</v>
      </c>
      <c r="F1210">
        <v>3.3824264973731061E-2</v>
      </c>
      <c r="G1210">
        <v>6.6042794921193276E-2</v>
      </c>
      <c r="H1210">
        <v>0.17500000000000024</v>
      </c>
      <c r="I1210">
        <v>6.4000000000000043E-2</v>
      </c>
      <c r="J1210">
        <v>633242.94647328684</v>
      </c>
      <c r="K1210">
        <v>1231371.209781386</v>
      </c>
      <c r="L1210">
        <v>3376857.5828222046</v>
      </c>
      <c r="M1210">
        <v>3376857.5828222036</v>
      </c>
      <c r="N1210">
        <v>79314.011630488792</v>
      </c>
      <c r="O1210">
        <v>1785300.1446241841</v>
      </c>
      <c r="P1210">
        <v>25057.660000102576</v>
      </c>
      <c r="Q1210">
        <v>3006.9192000123094</v>
      </c>
      <c r="R1210">
        <v>1796.1330688073529</v>
      </c>
      <c r="S1210">
        <v>46478.664813501928</v>
      </c>
      <c r="T1210">
        <v>2974.6345480641248</v>
      </c>
      <c r="U1210">
        <v>76.94129999999997</v>
      </c>
      <c r="V1210">
        <v>44822977.680249989</v>
      </c>
    </row>
    <row r="1211" spans="1:22" x14ac:dyDescent="0.25">
      <c r="A1211" t="s">
        <v>152</v>
      </c>
      <c r="B1211" t="s">
        <v>6</v>
      </c>
      <c r="U1211">
        <v>2.7</v>
      </c>
    </row>
    <row r="1212" spans="1:22" x14ac:dyDescent="0.25">
      <c r="A1212" t="s">
        <v>152</v>
      </c>
      <c r="B1212" t="s">
        <v>7</v>
      </c>
      <c r="U1212">
        <v>4.92</v>
      </c>
    </row>
    <row r="1213" spans="1:22" x14ac:dyDescent="0.25">
      <c r="A1213" t="s">
        <v>153</v>
      </c>
      <c r="B1213" t="s">
        <v>1</v>
      </c>
      <c r="C1213">
        <v>7.5026641678935191E-2</v>
      </c>
      <c r="D1213">
        <v>1.1810000000000018E-2</v>
      </c>
      <c r="E1213">
        <v>6.3216641678935107E-2</v>
      </c>
      <c r="F1213">
        <v>2.7614160419733781E-2</v>
      </c>
      <c r="G1213">
        <v>4.7412481259201417E-2</v>
      </c>
      <c r="H1213">
        <v>0.17499999999999996</v>
      </c>
      <c r="I1213">
        <v>6.3999999999999974E-2</v>
      </c>
      <c r="J1213">
        <v>1690546.4930810954</v>
      </c>
      <c r="K1213">
        <v>2472814.5901023592</v>
      </c>
      <c r="L1213">
        <v>6499306.0430685459</v>
      </c>
      <c r="M1213">
        <v>6499306.0430685468</v>
      </c>
      <c r="N1213">
        <v>229784.43180963444</v>
      </c>
      <c r="O1213">
        <v>3933576.6513738222</v>
      </c>
      <c r="P1213">
        <v>111945.96944633609</v>
      </c>
      <c r="Q1213">
        <v>13925.08938555542</v>
      </c>
      <c r="R1213">
        <v>8055.7477652410553</v>
      </c>
      <c r="S1213">
        <v>90091.753019267911</v>
      </c>
      <c r="T1213">
        <v>5765.8721932331464</v>
      </c>
      <c r="U1213">
        <v>202.8841000000001</v>
      </c>
      <c r="V1213">
        <v>119739241.95946157</v>
      </c>
    </row>
    <row r="1214" spans="1:22" x14ac:dyDescent="0.25">
      <c r="A1214" t="s">
        <v>153</v>
      </c>
      <c r="B1214" t="s">
        <v>2</v>
      </c>
      <c r="C1214">
        <v>7.411870003277099E-2</v>
      </c>
      <c r="D1214">
        <v>1.1809999999999996E-2</v>
      </c>
      <c r="E1214">
        <v>6.2308700032770982E-2</v>
      </c>
      <c r="F1214">
        <v>2.7387175008192748E-2</v>
      </c>
      <c r="G1214">
        <v>4.6731525024578231E-2</v>
      </c>
      <c r="H1214">
        <v>0.17499999999999993</v>
      </c>
      <c r="I1214">
        <v>6.4000000000000015E-2</v>
      </c>
      <c r="J1214">
        <v>252756.12052028521</v>
      </c>
      <c r="K1214">
        <v>399914.63399646204</v>
      </c>
      <c r="L1214">
        <v>922348.345690549</v>
      </c>
      <c r="M1214">
        <v>922348.34569054842</v>
      </c>
      <c r="N1214">
        <v>69348.889074709266</v>
      </c>
      <c r="O1214">
        <v>583321.86544203805</v>
      </c>
      <c r="P1214">
        <v>46145.081516026832</v>
      </c>
      <c r="Q1214">
        <v>6021.8159132981827</v>
      </c>
      <c r="R1214">
        <v>3338.6814354768021</v>
      </c>
      <c r="S1214">
        <v>13010.629896529566</v>
      </c>
      <c r="T1214">
        <v>832.68031337789216</v>
      </c>
      <c r="U1214">
        <v>31.2759</v>
      </c>
      <c r="V1214">
        <v>17893788.631923079</v>
      </c>
    </row>
    <row r="1215" spans="1:22" x14ac:dyDescent="0.25">
      <c r="A1215" t="s">
        <v>153</v>
      </c>
      <c r="B1215" t="s">
        <v>3</v>
      </c>
      <c r="C1215">
        <v>4.6479386139184974E-2</v>
      </c>
      <c r="D1215">
        <v>1.1809999999999992E-2</v>
      </c>
      <c r="E1215">
        <v>3.4669386139184979E-2</v>
      </c>
      <c r="F1215">
        <v>2.0477346534796242E-2</v>
      </c>
      <c r="G1215">
        <v>2.6002039604388738E-2</v>
      </c>
      <c r="H1215">
        <v>0.17499999999999996</v>
      </c>
      <c r="I1215">
        <v>6.3999999999999974E-2</v>
      </c>
      <c r="J1215">
        <v>260390.76053124046</v>
      </c>
      <c r="K1215">
        <v>195888.55890043135</v>
      </c>
      <c r="L1215">
        <v>542875.87083351705</v>
      </c>
      <c r="M1215">
        <v>542875.87083351717</v>
      </c>
      <c r="N1215">
        <v>11197.451466944243</v>
      </c>
      <c r="O1215">
        <v>445081.86796472769</v>
      </c>
      <c r="P1215">
        <v>2652.7662067400393</v>
      </c>
      <c r="Q1215">
        <v>325.49886542893677</v>
      </c>
      <c r="R1215">
        <v>190.60896461881447</v>
      </c>
      <c r="S1215">
        <v>7545.6554794703698</v>
      </c>
      <c r="T1215">
        <v>482.92195068610368</v>
      </c>
      <c r="U1215">
        <v>30.715400000000006</v>
      </c>
      <c r="V1215">
        <v>18440959.402384616</v>
      </c>
    </row>
    <row r="1216" spans="1:22" x14ac:dyDescent="0.25">
      <c r="A1216" t="s">
        <v>153</v>
      </c>
      <c r="B1216" t="s">
        <v>4</v>
      </c>
      <c r="C1216">
        <v>8.2067012195832387E-2</v>
      </c>
      <c r="D1216">
        <v>1.1809999999999996E-2</v>
      </c>
      <c r="E1216">
        <v>7.0257012195832413E-2</v>
      </c>
      <c r="F1216">
        <v>2.9374253048958101E-2</v>
      </c>
      <c r="G1216">
        <v>5.2692759146874268E-2</v>
      </c>
      <c r="H1216">
        <v>0.17499999999999991</v>
      </c>
      <c r="I1216">
        <v>6.4000000000000001E-2</v>
      </c>
      <c r="J1216">
        <v>175539.65521856383</v>
      </c>
      <c r="K1216">
        <v>274204.46804445301</v>
      </c>
      <c r="L1216">
        <v>773904.53608597466</v>
      </c>
      <c r="M1216">
        <v>773904.53608597466</v>
      </c>
      <c r="N1216">
        <v>12177.217011846253</v>
      </c>
      <c r="O1216">
        <v>437566.90625117067</v>
      </c>
      <c r="P1216">
        <v>700.51404958868966</v>
      </c>
      <c r="Q1216">
        <v>84.061685950642755</v>
      </c>
      <c r="R1216">
        <v>50.212847074517278</v>
      </c>
      <c r="S1216">
        <v>10660.177095143103</v>
      </c>
      <c r="T1216">
        <v>682.25133408915883</v>
      </c>
      <c r="U1216">
        <v>23.212400000000002</v>
      </c>
      <c r="V1216">
        <v>12433368.264230771</v>
      </c>
    </row>
    <row r="1217" spans="1:22" x14ac:dyDescent="0.25">
      <c r="A1217" t="s">
        <v>153</v>
      </c>
      <c r="B1217" t="s">
        <v>5</v>
      </c>
      <c r="C1217">
        <v>8.1959530453770899E-2</v>
      </c>
      <c r="D1217">
        <v>1.1810000000000017E-2</v>
      </c>
      <c r="E1217">
        <v>7.0149530453770814E-2</v>
      </c>
      <c r="F1217">
        <v>2.9347382613442736E-2</v>
      </c>
      <c r="G1217">
        <v>5.2612147840328152E-2</v>
      </c>
      <c r="H1217">
        <v>0.17500000000000032</v>
      </c>
      <c r="I1217">
        <v>6.4000000000000029E-2</v>
      </c>
      <c r="J1217">
        <v>898080.211411517</v>
      </c>
      <c r="K1217">
        <v>1457152.6928571635</v>
      </c>
      <c r="L1217">
        <v>3850336.6532237045</v>
      </c>
      <c r="M1217">
        <v>3850336.6532237059</v>
      </c>
      <c r="N1217">
        <v>130280.35633694706</v>
      </c>
      <c r="O1217">
        <v>2224952.5479317345</v>
      </c>
      <c r="P1217">
        <v>61770.499680389315</v>
      </c>
      <c r="Q1217">
        <v>7412.4599616467167</v>
      </c>
      <c r="R1217">
        <v>4427.7094170903065</v>
      </c>
      <c r="S1217">
        <v>53260.984283665835</v>
      </c>
      <c r="T1217">
        <v>3408.702994154613</v>
      </c>
      <c r="U1217">
        <v>105.36889999999994</v>
      </c>
      <c r="V1217">
        <v>63647417.520730801</v>
      </c>
    </row>
    <row r="1218" spans="1:22" x14ac:dyDescent="0.25">
      <c r="A1218" t="s">
        <v>153</v>
      </c>
      <c r="B1218" t="s">
        <v>6</v>
      </c>
      <c r="U1218">
        <v>2.4550000000000001</v>
      </c>
    </row>
    <row r="1219" spans="1:22" x14ac:dyDescent="0.25">
      <c r="A1219" t="s">
        <v>153</v>
      </c>
      <c r="B1219" t="s">
        <v>7</v>
      </c>
      <c r="U1219">
        <v>9.8564999999999987</v>
      </c>
    </row>
    <row r="1220" spans="1:22" x14ac:dyDescent="0.25">
      <c r="A1220" t="s">
        <v>154</v>
      </c>
      <c r="B1220" t="s">
        <v>1</v>
      </c>
      <c r="C1220">
        <v>7.1695547086456715E-2</v>
      </c>
      <c r="D1220">
        <v>1.181000000000001E-2</v>
      </c>
      <c r="E1220">
        <v>5.9885547086456659E-2</v>
      </c>
      <c r="F1220">
        <v>2.6781386771614193E-2</v>
      </c>
      <c r="G1220">
        <v>4.4914160314842404E-2</v>
      </c>
      <c r="H1220">
        <v>0.17499999999999977</v>
      </c>
      <c r="I1220">
        <v>6.4000000000000085E-2</v>
      </c>
      <c r="J1220">
        <v>2190890.4188979161</v>
      </c>
      <c r="K1220">
        <v>2983825.4119406622</v>
      </c>
      <c r="L1220">
        <v>7945596.8651264925</v>
      </c>
      <c r="M1220">
        <v>7945596.8651265204</v>
      </c>
      <c r="N1220">
        <v>251469.84267385677</v>
      </c>
      <c r="O1220">
        <v>4923245.9881647145</v>
      </c>
      <c r="P1220">
        <v>112211.15227628015</v>
      </c>
      <c r="Q1220">
        <v>13953.559076401432</v>
      </c>
      <c r="R1220">
        <v>8074.541526571621</v>
      </c>
      <c r="S1220">
        <v>110179.12574682574</v>
      </c>
      <c r="T1220">
        <v>7051.4640477968487</v>
      </c>
      <c r="U1220">
        <v>260.54889999999995</v>
      </c>
      <c r="V1220">
        <v>155201412.98432672</v>
      </c>
    </row>
    <row r="1221" spans="1:22" x14ac:dyDescent="0.25">
      <c r="A1221" t="s">
        <v>154</v>
      </c>
      <c r="B1221" t="s">
        <v>2</v>
      </c>
      <c r="C1221">
        <v>4.0137065130093859E-2</v>
      </c>
      <c r="D1221">
        <v>1.1809999999999994E-2</v>
      </c>
      <c r="E1221">
        <v>2.8327065130093847E-2</v>
      </c>
      <c r="F1221">
        <v>1.8891766282523467E-2</v>
      </c>
      <c r="G1221">
        <v>2.1245298847570388E-2</v>
      </c>
      <c r="H1221">
        <v>0.17499999999999996</v>
      </c>
      <c r="I1221">
        <v>6.4000000000000001E-2</v>
      </c>
      <c r="J1221">
        <v>148294.07341634663</v>
      </c>
      <c r="K1221">
        <v>103905.22394210871</v>
      </c>
      <c r="L1221">
        <v>238653.28845026225</v>
      </c>
      <c r="M1221">
        <v>238653.28845026225</v>
      </c>
      <c r="N1221">
        <v>18265.595844015974</v>
      </c>
      <c r="O1221">
        <v>233933.70151443934</v>
      </c>
      <c r="P1221">
        <v>12169.448571951918</v>
      </c>
      <c r="Q1221">
        <v>1682.1529469876402</v>
      </c>
      <c r="R1221">
        <v>886.50249721213174</v>
      </c>
      <c r="S1221">
        <v>3315.3118682934701</v>
      </c>
      <c r="T1221">
        <v>212.17995957078216</v>
      </c>
      <c r="U1221">
        <v>16.3</v>
      </c>
      <c r="V1221">
        <v>10445526.21153846</v>
      </c>
    </row>
    <row r="1222" spans="1:22" x14ac:dyDescent="0.25">
      <c r="A1222" t="s">
        <v>154</v>
      </c>
      <c r="B1222" t="s">
        <v>3</v>
      </c>
      <c r="C1222">
        <v>8.8458667631545751E-2</v>
      </c>
      <c r="D1222">
        <v>1.1809999999999991E-2</v>
      </c>
      <c r="E1222">
        <v>7.6648667631545792E-2</v>
      </c>
      <c r="F1222">
        <v>3.0972166907886442E-2</v>
      </c>
      <c r="G1222">
        <v>5.7486500723659337E-2</v>
      </c>
      <c r="H1222">
        <v>0.17500000000000002</v>
      </c>
      <c r="I1222">
        <v>6.4000000000000001E-2</v>
      </c>
      <c r="J1222">
        <v>474926.37890886737</v>
      </c>
      <c r="K1222">
        <v>828051.15275475953</v>
      </c>
      <c r="L1222">
        <v>2231888.2099349946</v>
      </c>
      <c r="M1222">
        <v>2231888.2099349941</v>
      </c>
      <c r="N1222">
        <v>63066.312082321616</v>
      </c>
      <c r="O1222">
        <v>1239911.219581305</v>
      </c>
      <c r="P1222">
        <v>25189.732803599574</v>
      </c>
      <c r="Q1222">
        <v>3037.260165612136</v>
      </c>
      <c r="R1222">
        <v>1806.5275500295495</v>
      </c>
      <c r="S1222">
        <v>31045.856732218061</v>
      </c>
      <c r="T1222">
        <v>1986.9348308619565</v>
      </c>
      <c r="U1222">
        <v>53.837100000000014</v>
      </c>
      <c r="V1222">
        <v>33658143.497307695</v>
      </c>
    </row>
    <row r="1223" spans="1:22" x14ac:dyDescent="0.25">
      <c r="A1223" t="s">
        <v>154</v>
      </c>
      <c r="B1223" t="s">
        <v>4</v>
      </c>
      <c r="C1223">
        <v>8.8472800104952509E-2</v>
      </c>
      <c r="D1223">
        <v>1.1809999999999996E-2</v>
      </c>
      <c r="E1223">
        <v>7.6662800104952536E-2</v>
      </c>
      <c r="F1223">
        <v>3.0975700026238132E-2</v>
      </c>
      <c r="G1223">
        <v>5.7497100078714398E-2</v>
      </c>
      <c r="H1223">
        <v>0.17499999999999993</v>
      </c>
      <c r="I1223">
        <v>6.4000000000000029E-2</v>
      </c>
      <c r="J1223">
        <v>214591.88655342345</v>
      </c>
      <c r="K1223">
        <v>364454.68914738816</v>
      </c>
      <c r="L1223">
        <v>1031774.9877074189</v>
      </c>
      <c r="M1223">
        <v>1031774.9877074189</v>
      </c>
      <c r="N1223">
        <v>15397.269933686592</v>
      </c>
      <c r="O1223">
        <v>563649.30576712522</v>
      </c>
      <c r="P1223">
        <v>263.8931288287294</v>
      </c>
      <c r="Q1223">
        <v>31.667175459447527</v>
      </c>
      <c r="R1223">
        <v>18.915859474443327</v>
      </c>
      <c r="S1223">
        <v>14175.558054439709</v>
      </c>
      <c r="T1223">
        <v>907.23571548414122</v>
      </c>
      <c r="U1223">
        <v>29.366199999999999</v>
      </c>
      <c r="V1223">
        <v>15184726.957692305</v>
      </c>
    </row>
    <row r="1224" spans="1:22" x14ac:dyDescent="0.25">
      <c r="A1224" t="s">
        <v>154</v>
      </c>
      <c r="B1224" t="s">
        <v>5</v>
      </c>
      <c r="C1224">
        <v>7.4648592535050851E-2</v>
      </c>
      <c r="D1224">
        <v>1.1810000000000005E-2</v>
      </c>
      <c r="E1224">
        <v>6.2838592535050919E-2</v>
      </c>
      <c r="F1224">
        <v>2.7519648133762734E-2</v>
      </c>
      <c r="G1224">
        <v>4.7128944401288148E-2</v>
      </c>
      <c r="H1224">
        <v>0.17500000000000018</v>
      </c>
      <c r="I1224">
        <v>6.4000000000000043E-2</v>
      </c>
      <c r="J1224">
        <v>946764.40206904733</v>
      </c>
      <c r="K1224">
        <v>1378856.2142696423</v>
      </c>
      <c r="L1224">
        <v>3598238.5288419449</v>
      </c>
      <c r="M1224">
        <v>3598238.5288419458</v>
      </c>
      <c r="N1224">
        <v>134582.52849174617</v>
      </c>
      <c r="O1224">
        <v>2191038.0878469441</v>
      </c>
      <c r="P1224">
        <v>68202.933764119807</v>
      </c>
      <c r="Q1224">
        <v>8379.8060385033405</v>
      </c>
      <c r="R1224">
        <v>4901.2953473678826</v>
      </c>
      <c r="S1224">
        <v>49904.599005408374</v>
      </c>
      <c r="T1224">
        <v>3193.894336346134</v>
      </c>
      <c r="U1224">
        <v>112.45640000000003</v>
      </c>
      <c r="V1224">
        <v>67116503.316057697</v>
      </c>
    </row>
    <row r="1225" spans="1:22" x14ac:dyDescent="0.25">
      <c r="A1225" t="s">
        <v>154</v>
      </c>
      <c r="B1225" t="s">
        <v>6</v>
      </c>
      <c r="C1225">
        <v>3.9645024237528532E-2</v>
      </c>
      <c r="D1225">
        <v>1.1810000000000001E-2</v>
      </c>
      <c r="E1225">
        <v>2.7835024237528518E-2</v>
      </c>
      <c r="F1225">
        <v>1.8768756059382136E-2</v>
      </c>
      <c r="G1225">
        <v>2.087626817814639E-2</v>
      </c>
      <c r="H1225">
        <v>0.17499999999999993</v>
      </c>
      <c r="I1225">
        <v>6.4000000000000001E-2</v>
      </c>
      <c r="J1225">
        <v>141749.26143278927</v>
      </c>
      <c r="K1225">
        <v>89175.437644761943</v>
      </c>
      <c r="L1225">
        <v>240188.10971165443</v>
      </c>
      <c r="M1225">
        <v>240188.10971165414</v>
      </c>
      <c r="N1225">
        <v>6834.5508056578692</v>
      </c>
      <c r="O1225">
        <v>224090.1482718933</v>
      </c>
      <c r="P1225">
        <v>2734.3762609320534</v>
      </c>
      <c r="Q1225">
        <v>328.12515131184637</v>
      </c>
      <c r="R1225">
        <v>196.00009038360957</v>
      </c>
      <c r="S1225">
        <v>3360.9485930736523</v>
      </c>
      <c r="T1225">
        <v>215.10070995671353</v>
      </c>
      <c r="U1225">
        <v>16.672599999999999</v>
      </c>
      <c r="V1225">
        <v>10057679.083846148</v>
      </c>
    </row>
    <row r="1226" spans="1:22" x14ac:dyDescent="0.25">
      <c r="A1226" t="s">
        <v>154</v>
      </c>
      <c r="B1226" t="s">
        <v>7</v>
      </c>
      <c r="C1226">
        <v>5.0437580331372973E-2</v>
      </c>
      <c r="D1226">
        <v>1.1809999999999999E-2</v>
      </c>
      <c r="E1226">
        <v>3.8627580331372986E-2</v>
      </c>
      <c r="F1226">
        <v>2.1466895082843242E-2</v>
      </c>
      <c r="G1226">
        <v>2.8970685248529741E-2</v>
      </c>
      <c r="H1226">
        <v>0.17499999999999999</v>
      </c>
      <c r="I1226">
        <v>6.4000000000000029E-2</v>
      </c>
      <c r="J1226">
        <v>264564.41651744104</v>
      </c>
      <c r="K1226">
        <v>219382.69418200408</v>
      </c>
      <c r="L1226">
        <v>604853.74048021797</v>
      </c>
      <c r="M1226">
        <v>604853.74048021797</v>
      </c>
      <c r="N1226">
        <v>13323.585516449006</v>
      </c>
      <c r="O1226">
        <v>470623.52518299629</v>
      </c>
      <c r="P1226">
        <v>3650.767746848042</v>
      </c>
      <c r="Q1226">
        <v>494.54759852702193</v>
      </c>
      <c r="R1226">
        <v>265.30018210400408</v>
      </c>
      <c r="S1226">
        <v>8376.8514933924635</v>
      </c>
      <c r="T1226">
        <v>536.11849557711741</v>
      </c>
      <c r="U1226">
        <v>31.916599999999999</v>
      </c>
      <c r="V1226">
        <v>18738833.917884614</v>
      </c>
    </row>
    <row r="1227" spans="1:22" x14ac:dyDescent="0.25">
      <c r="A1227" t="s">
        <v>155</v>
      </c>
      <c r="B1227" t="s">
        <v>1</v>
      </c>
      <c r="C1227">
        <v>6.2624790839733685E-2</v>
      </c>
      <c r="D1227">
        <v>1.1810000000000011E-2</v>
      </c>
      <c r="E1227">
        <v>5.0814790839733677E-2</v>
      </c>
      <c r="F1227">
        <v>2.4513697709933384E-2</v>
      </c>
      <c r="G1227">
        <v>3.8111093129800239E-2</v>
      </c>
      <c r="H1227">
        <v>0.17499999999999982</v>
      </c>
      <c r="I1227">
        <v>6.3999999999999974E-2</v>
      </c>
      <c r="J1227">
        <v>1832244.0207200281</v>
      </c>
      <c r="K1227">
        <v>2153461.7537676138</v>
      </c>
      <c r="L1227">
        <v>5666951.8337207567</v>
      </c>
      <c r="M1227">
        <v>5666951.8337207604</v>
      </c>
      <c r="N1227">
        <v>198358.35689551942</v>
      </c>
      <c r="O1227">
        <v>3787347.4175921194</v>
      </c>
      <c r="P1227">
        <v>95944.670247057627</v>
      </c>
      <c r="Q1227">
        <v>11880.796220794784</v>
      </c>
      <c r="R1227">
        <v>6900.8298539425541</v>
      </c>
      <c r="S1227">
        <v>78601.560689592516</v>
      </c>
      <c r="T1227">
        <v>5030.4998841339257</v>
      </c>
      <c r="U1227">
        <v>219.70720000000014</v>
      </c>
      <c r="V1227">
        <v>129739082.76334609</v>
      </c>
    </row>
    <row r="1228" spans="1:22" x14ac:dyDescent="0.25">
      <c r="A1228" t="s">
        <v>155</v>
      </c>
      <c r="B1228" t="s">
        <v>2</v>
      </c>
      <c r="C1228">
        <v>4.7227624065778281E-2</v>
      </c>
      <c r="D1228">
        <v>1.1809999999999998E-2</v>
      </c>
      <c r="E1228">
        <v>3.541762406577828E-2</v>
      </c>
      <c r="F1228">
        <v>2.0664406016444575E-2</v>
      </c>
      <c r="G1228">
        <v>2.6563218049333724E-2</v>
      </c>
      <c r="H1228">
        <v>0.17499999999999993</v>
      </c>
      <c r="I1228">
        <v>6.4000000000000029E-2</v>
      </c>
      <c r="J1228">
        <v>172917.7849419011</v>
      </c>
      <c r="K1228">
        <v>169051.0879595399</v>
      </c>
      <c r="L1228">
        <v>337611.94637763209</v>
      </c>
      <c r="M1228">
        <v>337611.94637763215</v>
      </c>
      <c r="N1228">
        <v>42385.329375246773</v>
      </c>
      <c r="O1228">
        <v>299583.54352619412</v>
      </c>
      <c r="P1228">
        <v>31036.214297823273</v>
      </c>
      <c r="Q1228">
        <v>4069.4650565887509</v>
      </c>
      <c r="R1228">
        <v>2246.7634786823696</v>
      </c>
      <c r="S1228">
        <v>4730.1565245794054</v>
      </c>
      <c r="T1228">
        <v>302.73001757308197</v>
      </c>
      <c r="U1228">
        <v>17.632999999999999</v>
      </c>
      <c r="V1228">
        <v>12179544.853846153</v>
      </c>
    </row>
    <row r="1229" spans="1:22" x14ac:dyDescent="0.25">
      <c r="A1229" t="s">
        <v>155</v>
      </c>
      <c r="B1229" t="s">
        <v>3</v>
      </c>
      <c r="C1229">
        <v>4.7400587486532038E-2</v>
      </c>
      <c r="D1229">
        <v>1.1809999999999996E-2</v>
      </c>
      <c r="E1229">
        <v>3.5590587486532016E-2</v>
      </c>
      <c r="F1229">
        <v>2.0707646871632995E-2</v>
      </c>
      <c r="G1229">
        <v>2.6692940614899002E-2</v>
      </c>
      <c r="H1229">
        <v>0.17499999999999996</v>
      </c>
      <c r="I1229">
        <v>6.4000000000000029E-2</v>
      </c>
      <c r="J1229">
        <v>433195.79304755089</v>
      </c>
      <c r="K1229">
        <v>346998.72977952461</v>
      </c>
      <c r="L1229">
        <v>955341.15141955798</v>
      </c>
      <c r="M1229">
        <v>955341.15141955821</v>
      </c>
      <c r="N1229">
        <v>21413.759479754255</v>
      </c>
      <c r="O1229">
        <v>758780.76334732166</v>
      </c>
      <c r="P1229">
        <v>6100.0520726265277</v>
      </c>
      <c r="Q1229">
        <v>754.32269901309121</v>
      </c>
      <c r="R1229">
        <v>438.67998538493555</v>
      </c>
      <c r="S1229">
        <v>13271.339025121604</v>
      </c>
      <c r="T1229">
        <v>849.36569760778275</v>
      </c>
      <c r="U1229">
        <v>51.683300000000003</v>
      </c>
      <c r="V1229">
        <v>30722327.226923086</v>
      </c>
    </row>
    <row r="1230" spans="1:22" x14ac:dyDescent="0.25">
      <c r="A1230" t="s">
        <v>155</v>
      </c>
      <c r="B1230" t="s">
        <v>4</v>
      </c>
      <c r="C1230">
        <v>6.6725643657735839E-2</v>
      </c>
      <c r="D1230">
        <v>1.1809999999999998E-2</v>
      </c>
      <c r="E1230">
        <v>5.4915643657735859E-2</v>
      </c>
      <c r="F1230">
        <v>2.5538910914433954E-2</v>
      </c>
      <c r="G1230">
        <v>4.1186732743301889E-2</v>
      </c>
      <c r="H1230">
        <v>0.17499999999999991</v>
      </c>
      <c r="I1230">
        <v>6.4000000000000001E-2</v>
      </c>
      <c r="J1230">
        <v>214686.90490590472</v>
      </c>
      <c r="K1230">
        <v>264094.89829007827</v>
      </c>
      <c r="L1230">
        <v>734720.92166800459</v>
      </c>
      <c r="M1230">
        <v>734720.92166800471</v>
      </c>
      <c r="N1230">
        <v>14390.943300557323</v>
      </c>
      <c r="O1230">
        <v>464390.85989542562</v>
      </c>
      <c r="P1230">
        <v>2970.1682849749604</v>
      </c>
      <c r="Q1230">
        <v>356.42019419699523</v>
      </c>
      <c r="R1230">
        <v>212.90166266700521</v>
      </c>
      <c r="S1230">
        <v>10198.734171727854</v>
      </c>
      <c r="T1230">
        <v>652.71898699058272</v>
      </c>
      <c r="U1230">
        <v>29.747400000000006</v>
      </c>
      <c r="V1230">
        <v>15231243.253461543</v>
      </c>
    </row>
    <row r="1231" spans="1:22" x14ac:dyDescent="0.25">
      <c r="A1231" t="s">
        <v>155</v>
      </c>
      <c r="B1231" t="s">
        <v>5</v>
      </c>
      <c r="C1231">
        <v>7.4172143258549483E-2</v>
      </c>
      <c r="D1231">
        <v>1.1810000000000008E-2</v>
      </c>
      <c r="E1231">
        <v>6.2362143258549538E-2</v>
      </c>
      <c r="F1231">
        <v>2.7400535814637396E-2</v>
      </c>
      <c r="G1231">
        <v>4.6771607443912164E-2</v>
      </c>
      <c r="H1231">
        <v>0.17500000000000024</v>
      </c>
      <c r="I1231">
        <v>6.3999999999999987E-2</v>
      </c>
      <c r="J1231">
        <v>850203.69055089564</v>
      </c>
      <c r="K1231">
        <v>1232988.715311161</v>
      </c>
      <c r="L1231">
        <v>3252532.9500805875</v>
      </c>
      <c r="M1231">
        <v>3252532.9500805857</v>
      </c>
      <c r="N1231">
        <v>111608.29896322312</v>
      </c>
      <c r="O1231">
        <v>1971584.1068988338</v>
      </c>
      <c r="P1231">
        <v>53463.424376291099</v>
      </c>
      <c r="Q1231">
        <v>6415.6109251549315</v>
      </c>
      <c r="R1231">
        <v>3832.258259292546</v>
      </c>
      <c r="S1231">
        <v>45015.982521132428</v>
      </c>
      <c r="T1231">
        <v>2881.022881352475</v>
      </c>
      <c r="U1231">
        <v>101.15770000000001</v>
      </c>
      <c r="V1231">
        <v>60162047.993730798</v>
      </c>
    </row>
    <row r="1232" spans="1:22" x14ac:dyDescent="0.25">
      <c r="A1232" t="s">
        <v>155</v>
      </c>
      <c r="B1232" t="s">
        <v>6</v>
      </c>
      <c r="C1232">
        <v>5.0464559165967954E-2</v>
      </c>
      <c r="D1232">
        <v>1.1809999999999999E-2</v>
      </c>
      <c r="E1232">
        <v>3.8654559165967953E-2</v>
      </c>
      <c r="F1232">
        <v>2.1473639791491982E-2</v>
      </c>
      <c r="G1232">
        <v>2.8990919374475968E-2</v>
      </c>
      <c r="H1232">
        <v>0.17499999999999996</v>
      </c>
      <c r="I1232">
        <v>6.4000000000000015E-2</v>
      </c>
      <c r="J1232">
        <v>108753.83824369483</v>
      </c>
      <c r="K1232">
        <v>92570.26900905832</v>
      </c>
      <c r="L1232">
        <v>260659.08696635009</v>
      </c>
      <c r="M1232">
        <v>260659.08696635009</v>
      </c>
      <c r="N1232">
        <v>4262.9300152061915</v>
      </c>
      <c r="O1232">
        <v>197061.17723754694</v>
      </c>
      <c r="P1232">
        <v>358.21174756552028</v>
      </c>
      <c r="Q1232">
        <v>42.985409707862431</v>
      </c>
      <c r="R1232">
        <v>25.676618065496491</v>
      </c>
      <c r="S1232">
        <v>3605.3160149128944</v>
      </c>
      <c r="T1232">
        <v>230.74022495442532</v>
      </c>
      <c r="U1232">
        <v>13.280999999999999</v>
      </c>
      <c r="V1232">
        <v>7714562.0615384607</v>
      </c>
    </row>
    <row r="1233" spans="1:22" x14ac:dyDescent="0.25">
      <c r="A1233" t="s">
        <v>155</v>
      </c>
      <c r="B1233" t="s">
        <v>7</v>
      </c>
      <c r="U1233">
        <v>6.2048000000000005</v>
      </c>
    </row>
    <row r="1234" spans="1:22" x14ac:dyDescent="0.25">
      <c r="A1234" t="s">
        <v>156</v>
      </c>
      <c r="B1234" t="s">
        <v>1</v>
      </c>
      <c r="C1234">
        <v>7.7848776120157087E-2</v>
      </c>
      <c r="D1234">
        <v>1.1810000000000039E-2</v>
      </c>
      <c r="E1234">
        <v>6.6038776120156975E-2</v>
      </c>
      <c r="F1234">
        <v>2.8319694030039207E-2</v>
      </c>
      <c r="G1234">
        <v>4.9529082090117728E-2</v>
      </c>
      <c r="H1234">
        <v>0.17499999999999991</v>
      </c>
      <c r="I1234">
        <v>6.4000000000000043E-2</v>
      </c>
      <c r="J1234">
        <v>1962459.1295759296</v>
      </c>
      <c r="K1234">
        <v>2959775.3172952528</v>
      </c>
      <c r="L1234">
        <v>7621051.3236026708</v>
      </c>
      <c r="M1234">
        <v>7621051.3236026838</v>
      </c>
      <c r="N1234">
        <v>314568.65707076341</v>
      </c>
      <c r="O1234">
        <v>4607665.7898004111</v>
      </c>
      <c r="P1234">
        <v>169547.23407072556</v>
      </c>
      <c r="Q1234">
        <v>20345.668088487073</v>
      </c>
      <c r="R1234">
        <v>12153.145738189611</v>
      </c>
      <c r="S1234">
        <v>105754.33192985946</v>
      </c>
      <c r="T1234">
        <v>6768.2772435110055</v>
      </c>
      <c r="U1234">
        <v>226.03756016096571</v>
      </c>
      <c r="V1234">
        <v>139128567.08777651</v>
      </c>
    </row>
    <row r="1235" spans="1:22" x14ac:dyDescent="0.25">
      <c r="A1235" t="s">
        <v>156</v>
      </c>
      <c r="B1235" t="s">
        <v>2</v>
      </c>
      <c r="C1235">
        <v>3.1230496879431021E-2</v>
      </c>
      <c r="D1235">
        <v>1.1809999999999996E-2</v>
      </c>
      <c r="E1235">
        <v>1.9420496879431023E-2</v>
      </c>
      <c r="F1235">
        <v>1.6665124219857753E-2</v>
      </c>
      <c r="G1235">
        <v>1.4565372659573268E-2</v>
      </c>
      <c r="H1235">
        <v>0.17499999999999999</v>
      </c>
      <c r="I1235">
        <v>6.4000000000000015E-2</v>
      </c>
      <c r="J1235">
        <v>205159.08895669202</v>
      </c>
      <c r="K1235">
        <v>107262.96915801837</v>
      </c>
      <c r="L1235">
        <v>201558.4716458089</v>
      </c>
      <c r="M1235">
        <v>201558.47164580895</v>
      </c>
      <c r="N1235">
        <v>30057.608957061544</v>
      </c>
      <c r="O1235">
        <v>282364.44915764884</v>
      </c>
      <c r="P1235">
        <v>22629.70424177872</v>
      </c>
      <c r="Q1235">
        <v>2715.5645090134462</v>
      </c>
      <c r="R1235">
        <v>1622.0972000506986</v>
      </c>
      <c r="S1235">
        <v>2904.3637276491772</v>
      </c>
      <c r="T1235">
        <v>185.87927856954735</v>
      </c>
      <c r="U1235">
        <v>19.384599999999999</v>
      </c>
      <c r="V1235">
        <v>14545951.973076921</v>
      </c>
    </row>
    <row r="1236" spans="1:22" x14ac:dyDescent="0.25">
      <c r="A1236" t="s">
        <v>156</v>
      </c>
      <c r="B1236" t="s">
        <v>3</v>
      </c>
      <c r="C1236">
        <v>6.491258688458916E-2</v>
      </c>
      <c r="D1236">
        <v>1.1809999999999994E-2</v>
      </c>
      <c r="E1236">
        <v>5.3102586884589138E-2</v>
      </c>
      <c r="F1236">
        <v>2.5085646721147287E-2</v>
      </c>
      <c r="G1236">
        <v>3.9826940163441862E-2</v>
      </c>
      <c r="H1236">
        <v>0.17499999999999996</v>
      </c>
      <c r="I1236">
        <v>6.4000000000000001E-2</v>
      </c>
      <c r="J1236">
        <v>387705.4463970678</v>
      </c>
      <c r="K1236">
        <v>457769.36496493273</v>
      </c>
      <c r="L1236">
        <v>1262661.0547120634</v>
      </c>
      <c r="M1236">
        <v>1262661.0547120641</v>
      </c>
      <c r="N1236">
        <v>27661.760045683593</v>
      </c>
      <c r="O1236">
        <v>817813.05131631671</v>
      </c>
      <c r="P1236">
        <v>7578.6615507001716</v>
      </c>
      <c r="Q1236">
        <v>909.4393860840205</v>
      </c>
      <c r="R1236">
        <v>543.23845995418822</v>
      </c>
      <c r="S1236">
        <v>17509.793842993651</v>
      </c>
      <c r="T1236">
        <v>1120.6268059515935</v>
      </c>
      <c r="U1236">
        <v>45.303400000000011</v>
      </c>
      <c r="V1236">
        <v>27506474.970673081</v>
      </c>
    </row>
    <row r="1237" spans="1:22" x14ac:dyDescent="0.25">
      <c r="A1237" t="s">
        <v>156</v>
      </c>
      <c r="B1237" t="s">
        <v>4</v>
      </c>
      <c r="C1237">
        <v>8.6687953792127057E-2</v>
      </c>
      <c r="D1237">
        <v>1.1809999999999996E-2</v>
      </c>
      <c r="E1237">
        <v>7.4877953792127014E-2</v>
      </c>
      <c r="F1237">
        <v>3.0529488448031768E-2</v>
      </c>
      <c r="G1237">
        <v>5.6158465344095299E-2</v>
      </c>
      <c r="H1237">
        <v>0.17499999999999993</v>
      </c>
      <c r="I1237">
        <v>6.4000000000000015E-2</v>
      </c>
      <c r="J1237">
        <v>231310.06485373541</v>
      </c>
      <c r="K1237">
        <v>380362.61267176497</v>
      </c>
      <c r="L1237">
        <v>1077607.6618906052</v>
      </c>
      <c r="M1237">
        <v>1077607.6618906052</v>
      </c>
      <c r="N1237">
        <v>15870.044031172409</v>
      </c>
      <c r="O1237">
        <v>595802.63349432789</v>
      </c>
      <c r="P1237">
        <v>0</v>
      </c>
      <c r="Q1237">
        <v>0</v>
      </c>
      <c r="R1237">
        <v>0</v>
      </c>
      <c r="S1237">
        <v>14915.454916515455</v>
      </c>
      <c r="T1237">
        <v>954.58911465698895</v>
      </c>
      <c r="U1237">
        <v>31.811300000000003</v>
      </c>
      <c r="V1237">
        <v>16426204.247307694</v>
      </c>
    </row>
    <row r="1238" spans="1:22" x14ac:dyDescent="0.25">
      <c r="A1238" t="s">
        <v>156</v>
      </c>
      <c r="B1238" t="s">
        <v>5</v>
      </c>
      <c r="C1238">
        <v>9.7021036400166377E-2</v>
      </c>
      <c r="D1238">
        <v>1.1810000000000013E-2</v>
      </c>
      <c r="E1238">
        <v>8.5211036400166446E-2</v>
      </c>
      <c r="F1238">
        <v>3.3112759100041626E-2</v>
      </c>
      <c r="G1238">
        <v>6.3908277300124883E-2</v>
      </c>
      <c r="H1238">
        <v>0.17500000000000029</v>
      </c>
      <c r="I1238">
        <v>6.4000000000000071E-2</v>
      </c>
      <c r="J1238">
        <v>930961.82354196068</v>
      </c>
      <c r="K1238">
        <v>1869207.6358070464</v>
      </c>
      <c r="L1238">
        <v>4672952.0670449445</v>
      </c>
      <c r="M1238">
        <v>4672952.0670449436</v>
      </c>
      <c r="N1238">
        <v>233667.71009405004</v>
      </c>
      <c r="O1238">
        <v>2566501.7492549578</v>
      </c>
      <c r="P1238">
        <v>138212.97132907007</v>
      </c>
      <c r="Q1238">
        <v>16585.55655948841</v>
      </c>
      <c r="R1238">
        <v>9907.1057848677428</v>
      </c>
      <c r="S1238">
        <v>64813.981598329483</v>
      </c>
      <c r="T1238">
        <v>4148.0948222930901</v>
      </c>
      <c r="U1238">
        <v>105.21839999999995</v>
      </c>
      <c r="V1238">
        <v>65960276.658076942</v>
      </c>
    </row>
    <row r="1239" spans="1:22" x14ac:dyDescent="0.25">
      <c r="A1239" t="s">
        <v>156</v>
      </c>
      <c r="B1239" t="s">
        <v>6</v>
      </c>
      <c r="C1239">
        <v>4.4588145399805462E-2</v>
      </c>
      <c r="D1239">
        <v>1.1810000000000006E-2</v>
      </c>
      <c r="E1239">
        <v>3.2778145399805482E-2</v>
      </c>
      <c r="F1239">
        <v>2.000453634995137E-2</v>
      </c>
      <c r="G1239">
        <v>2.4583609049854103E-2</v>
      </c>
      <c r="H1239">
        <v>0.17500000000000018</v>
      </c>
      <c r="I1239">
        <v>6.4000000000000043E-2</v>
      </c>
      <c r="J1239">
        <v>112259.809684928</v>
      </c>
      <c r="K1239">
        <v>76747.381504333636</v>
      </c>
      <c r="L1239">
        <v>212403.77881776803</v>
      </c>
      <c r="M1239">
        <v>212403.77881776809</v>
      </c>
      <c r="N1239">
        <v>4459.5914238081896</v>
      </c>
      <c r="O1239">
        <v>184547.59976545349</v>
      </c>
      <c r="P1239">
        <v>1125.8969491766252</v>
      </c>
      <c r="Q1239">
        <v>135.10763390119502</v>
      </c>
      <c r="R1239">
        <v>80.704293316980497</v>
      </c>
      <c r="S1239">
        <v>2930.3407400501969</v>
      </c>
      <c r="T1239">
        <v>187.5418073632126</v>
      </c>
      <c r="U1239">
        <v>13.575460160965786</v>
      </c>
      <c r="V1239">
        <v>7949261.0724880826</v>
      </c>
    </row>
    <row r="1240" spans="1:22" x14ac:dyDescent="0.25">
      <c r="A1240" t="s">
        <v>156</v>
      </c>
      <c r="B1240" t="s">
        <v>7</v>
      </c>
      <c r="C1240">
        <v>4.4603377096910049E-2</v>
      </c>
      <c r="D1240">
        <v>1.1810000000000001E-2</v>
      </c>
      <c r="E1240">
        <v>3.2793377096910048E-2</v>
      </c>
      <c r="F1240">
        <v>2.000834427422751E-2</v>
      </c>
      <c r="G1240">
        <v>2.4595032822682543E-2</v>
      </c>
      <c r="H1240">
        <v>0.17500000000000002</v>
      </c>
      <c r="I1240">
        <v>6.4000000000000015E-2</v>
      </c>
      <c r="J1240">
        <v>95062.896141544101</v>
      </c>
      <c r="K1240">
        <v>68425.353189156638</v>
      </c>
      <c r="L1240">
        <v>193868.28949147754</v>
      </c>
      <c r="M1240">
        <v>193868.2894914776</v>
      </c>
      <c r="N1240">
        <v>2851.9425189981412</v>
      </c>
      <c r="O1240">
        <v>160636.30681170261</v>
      </c>
      <c r="P1240">
        <v>0</v>
      </c>
      <c r="Q1240">
        <v>0</v>
      </c>
      <c r="R1240">
        <v>0</v>
      </c>
      <c r="S1240">
        <v>2680.3971043215179</v>
      </c>
      <c r="T1240">
        <v>171.54541467657717</v>
      </c>
      <c r="U1240">
        <v>10.744399999999999</v>
      </c>
      <c r="V1240">
        <v>6740398.1661538463</v>
      </c>
    </row>
    <row r="1241" spans="1:22" x14ac:dyDescent="0.25">
      <c r="A1241" t="s">
        <v>157</v>
      </c>
      <c r="B1241" t="s">
        <v>1</v>
      </c>
      <c r="C1241">
        <v>8.85544965552887E-2</v>
      </c>
      <c r="D1241">
        <v>1.1810000000000024E-2</v>
      </c>
      <c r="E1241">
        <v>7.6744496555288436E-2</v>
      </c>
      <c r="F1241">
        <v>3.0996124138822148E-2</v>
      </c>
      <c r="G1241">
        <v>5.7558372416466337E-2</v>
      </c>
      <c r="H1241">
        <v>0.17499999999999996</v>
      </c>
      <c r="I1241">
        <v>6.3999999999999987E-2</v>
      </c>
      <c r="J1241">
        <v>1797193.0723751353</v>
      </c>
      <c r="K1241">
        <v>3261519.825734295</v>
      </c>
      <c r="L1241">
        <v>8325238.0053479755</v>
      </c>
      <c r="M1241">
        <v>8325238.0053479839</v>
      </c>
      <c r="N1241">
        <v>364830.36796373036</v>
      </c>
      <c r="O1241">
        <v>4693882.530145702</v>
      </c>
      <c r="P1241">
        <v>202178.73574635261</v>
      </c>
      <c r="Q1241">
        <v>24634.439481586716</v>
      </c>
      <c r="R1241">
        <v>14516.04321458812</v>
      </c>
      <c r="S1241">
        <v>116072.50894849813</v>
      </c>
      <c r="T1241">
        <v>7428.6405727038837</v>
      </c>
      <c r="U1241">
        <v>211.74841470227889</v>
      </c>
      <c r="V1241">
        <v>127327882.20206535</v>
      </c>
    </row>
    <row r="1242" spans="1:22" x14ac:dyDescent="0.25">
      <c r="A1242" t="s">
        <v>157</v>
      </c>
      <c r="B1242" t="s">
        <v>2</v>
      </c>
      <c r="C1242">
        <v>8.4709279693915174E-2</v>
      </c>
      <c r="D1242">
        <v>1.1809999999999996E-2</v>
      </c>
      <c r="E1242">
        <v>7.2899279693915145E-2</v>
      </c>
      <c r="F1242">
        <v>3.0034819923478787E-2</v>
      </c>
      <c r="G1242">
        <v>5.4674459770436362E-2</v>
      </c>
      <c r="H1242">
        <v>0.17499999999999999</v>
      </c>
      <c r="I1242">
        <v>6.4000000000000029E-2</v>
      </c>
      <c r="J1242">
        <v>168557.6905963989</v>
      </c>
      <c r="K1242">
        <v>376771.52859590459</v>
      </c>
      <c r="L1242">
        <v>696058.53204324108</v>
      </c>
      <c r="M1242">
        <v>696058.53204324143</v>
      </c>
      <c r="N1242">
        <v>108564.01343611808</v>
      </c>
      <c r="O1242">
        <v>436765.2057561854</v>
      </c>
      <c r="P1242">
        <v>82305.448322458789</v>
      </c>
      <c r="Q1242">
        <v>9876.6537986950516</v>
      </c>
      <c r="R1242">
        <v>5899.6545357538453</v>
      </c>
      <c r="S1242">
        <v>9851.7450932429874</v>
      </c>
      <c r="T1242">
        <v>630.51168596755122</v>
      </c>
      <c r="U1242">
        <v>18.924900000000001</v>
      </c>
      <c r="V1242">
        <v>11930739.998076921</v>
      </c>
    </row>
    <row r="1243" spans="1:22" x14ac:dyDescent="0.25">
      <c r="A1243" t="s">
        <v>157</v>
      </c>
      <c r="B1243" t="s">
        <v>3</v>
      </c>
      <c r="C1243">
        <v>5.1434156760610771E-2</v>
      </c>
      <c r="D1243">
        <v>1.1809999999999996E-2</v>
      </c>
      <c r="E1243">
        <v>3.9624156760610749E-2</v>
      </c>
      <c r="F1243">
        <v>2.1716039190152695E-2</v>
      </c>
      <c r="G1243">
        <v>2.9718117570458079E-2</v>
      </c>
      <c r="H1243">
        <v>0.17499999999999993</v>
      </c>
      <c r="I1243">
        <v>6.4000000000000029E-2</v>
      </c>
      <c r="J1243">
        <v>328673.0272927226</v>
      </c>
      <c r="K1243">
        <v>297932.85028812394</v>
      </c>
      <c r="L1243">
        <v>788181.07827154268</v>
      </c>
      <c r="M1243">
        <v>788181.07827154279</v>
      </c>
      <c r="N1243">
        <v>26404.368148207199</v>
      </c>
      <c r="O1243">
        <v>600201.50943263946</v>
      </c>
      <c r="P1243">
        <v>12320.017572086359</v>
      </c>
      <c r="Q1243">
        <v>1517.1683684638585</v>
      </c>
      <c r="R1243">
        <v>885.5799001952139</v>
      </c>
      <c r="S1243">
        <v>10978.949537088251</v>
      </c>
      <c r="T1243">
        <v>702.65277037364808</v>
      </c>
      <c r="U1243">
        <v>36.870999999999995</v>
      </c>
      <c r="V1243">
        <v>23290166.02230769</v>
      </c>
    </row>
    <row r="1244" spans="1:22" x14ac:dyDescent="0.25">
      <c r="A1244" t="s">
        <v>157</v>
      </c>
      <c r="B1244" t="s">
        <v>4</v>
      </c>
      <c r="C1244">
        <v>9.9543426803871168E-2</v>
      </c>
      <c r="D1244">
        <v>1.1809999999999998E-2</v>
      </c>
      <c r="E1244">
        <v>8.7733426803871153E-2</v>
      </c>
      <c r="F1244">
        <v>3.3743356700967772E-2</v>
      </c>
      <c r="G1244">
        <v>6.5800070102903382E-2</v>
      </c>
      <c r="H1244">
        <v>0.17499999999999993</v>
      </c>
      <c r="I1244">
        <v>6.4000000000000029E-2</v>
      </c>
      <c r="J1244">
        <v>203143.64465950234</v>
      </c>
      <c r="K1244">
        <v>394694.04444805498</v>
      </c>
      <c r="L1244">
        <v>1118299.5141203518</v>
      </c>
      <c r="M1244">
        <v>1118299.514120352</v>
      </c>
      <c r="N1244">
        <v>16445.654805953498</v>
      </c>
      <c r="O1244">
        <v>581392.03430160391</v>
      </c>
      <c r="P1244">
        <v>0</v>
      </c>
      <c r="Q1244">
        <v>0</v>
      </c>
      <c r="R1244">
        <v>0</v>
      </c>
      <c r="S1244">
        <v>15456.442486798227</v>
      </c>
      <c r="T1244">
        <v>989.21231915508645</v>
      </c>
      <c r="U1244">
        <v>28.450299999999999</v>
      </c>
      <c r="V1244">
        <v>14418090.272542307</v>
      </c>
    </row>
    <row r="1245" spans="1:22" x14ac:dyDescent="0.25">
      <c r="A1245" t="s">
        <v>157</v>
      </c>
      <c r="B1245" t="s">
        <v>5</v>
      </c>
      <c r="C1245">
        <v>9.9172150344613033E-2</v>
      </c>
      <c r="D1245">
        <v>1.1810000000000008E-2</v>
      </c>
      <c r="E1245">
        <v>8.7362150344613101E-2</v>
      </c>
      <c r="F1245">
        <v>3.3650537586153259E-2</v>
      </c>
      <c r="G1245">
        <v>6.552161275845976E-2</v>
      </c>
      <c r="H1245">
        <v>0.17500000000000029</v>
      </c>
      <c r="I1245">
        <v>6.4000000000000029E-2</v>
      </c>
      <c r="J1245">
        <v>869138.90356479783</v>
      </c>
      <c r="K1245">
        <v>1760342.5277168793</v>
      </c>
      <c r="L1245">
        <v>4648560.070499978</v>
      </c>
      <c r="M1245">
        <v>4648560.0704999771</v>
      </c>
      <c r="N1245">
        <v>158116.87816266529</v>
      </c>
      <c r="O1245">
        <v>2471364.5531190122</v>
      </c>
      <c r="P1245">
        <v>74888.953993617615</v>
      </c>
      <c r="Q1245">
        <v>9069.3165251378887</v>
      </c>
      <c r="R1245">
        <v>5373.3293132003528</v>
      </c>
      <c r="S1245">
        <v>64647.817979990068</v>
      </c>
      <c r="T1245">
        <v>4137.4603507193633</v>
      </c>
      <c r="U1245">
        <v>102.76111470227883</v>
      </c>
      <c r="V1245">
        <v>61594196.608523086</v>
      </c>
    </row>
    <row r="1246" spans="1:22" x14ac:dyDescent="0.25">
      <c r="A1246" t="s">
        <v>157</v>
      </c>
      <c r="B1246" t="s">
        <v>6</v>
      </c>
      <c r="U1246">
        <v>3.8000000000000003</v>
      </c>
    </row>
    <row r="1247" spans="1:22" x14ac:dyDescent="0.25">
      <c r="A1247" t="s">
        <v>157</v>
      </c>
      <c r="B1247" t="s">
        <v>7</v>
      </c>
      <c r="C1247">
        <v>9.3956134512094849E-2</v>
      </c>
      <c r="D1247">
        <v>1.1809999999999992E-2</v>
      </c>
      <c r="E1247">
        <v>8.2146134512094848E-2</v>
      </c>
      <c r="F1247">
        <v>3.2346533628023706E-2</v>
      </c>
      <c r="G1247">
        <v>6.1609600884071115E-2</v>
      </c>
      <c r="H1247">
        <v>0.17499999999999993</v>
      </c>
      <c r="I1247">
        <v>6.4000000000000001E-2</v>
      </c>
      <c r="J1247">
        <v>190736.03839431383</v>
      </c>
      <c r="K1247">
        <v>375506.0487019486</v>
      </c>
      <c r="L1247">
        <v>945700.94066915568</v>
      </c>
      <c r="M1247">
        <v>945700.94066915556</v>
      </c>
      <c r="N1247">
        <v>45204.301359172561</v>
      </c>
      <c r="O1247">
        <v>521037.78573708993</v>
      </c>
      <c r="P1247">
        <v>25827.515576796759</v>
      </c>
      <c r="Q1247">
        <v>3350.8847555227485</v>
      </c>
      <c r="R1247">
        <v>1867.4176212684483</v>
      </c>
      <c r="S1247">
        <v>13306.845306000605</v>
      </c>
      <c r="T1247">
        <v>851.63809958403863</v>
      </c>
      <c r="U1247">
        <v>20.941100000000002</v>
      </c>
      <c r="V1247">
        <v>13481233.953692308</v>
      </c>
    </row>
    <row r="1248" spans="1:22" x14ac:dyDescent="0.25">
      <c r="A1248" t="s">
        <v>158</v>
      </c>
      <c r="B1248" t="s">
        <v>1</v>
      </c>
      <c r="C1248">
        <v>9.9422403691122679E-2</v>
      </c>
      <c r="D1248">
        <v>1.1810000000000025E-2</v>
      </c>
      <c r="E1248">
        <v>8.7612403691122609E-2</v>
      </c>
      <c r="F1248">
        <v>3.3713100922780723E-2</v>
      </c>
      <c r="G1248">
        <v>6.5709302768341943E-2</v>
      </c>
      <c r="H1248">
        <v>0.17499999999999938</v>
      </c>
      <c r="I1248">
        <v>6.3999999999999987E-2</v>
      </c>
      <c r="J1248">
        <v>2698544.9210776938</v>
      </c>
      <c r="K1248">
        <v>5216203.8461957844</v>
      </c>
      <c r="L1248">
        <v>14236153.712639464</v>
      </c>
      <c r="M1248">
        <v>14236153.712639444</v>
      </c>
      <c r="N1248">
        <v>353114.45648698229</v>
      </c>
      <c r="O1248">
        <v>7561634.3107865024</v>
      </c>
      <c r="P1248">
        <v>119975.49421080512</v>
      </c>
      <c r="Q1248">
        <v>15083.873237015294</v>
      </c>
      <c r="R1248">
        <v>8643.7995166605051</v>
      </c>
      <c r="S1248">
        <v>196815.1217316736</v>
      </c>
      <c r="T1248">
        <v>12596.167790827112</v>
      </c>
      <c r="U1248">
        <v>327.12120000000016</v>
      </c>
      <c r="V1248">
        <v>191133232.84080204</v>
      </c>
    </row>
    <row r="1249" spans="1:22" x14ac:dyDescent="0.25">
      <c r="A1249" t="s">
        <v>158</v>
      </c>
      <c r="B1249" t="s">
        <v>2</v>
      </c>
      <c r="C1249">
        <v>6.4044941616443363E-2</v>
      </c>
      <c r="D1249">
        <v>1.1809999999999998E-2</v>
      </c>
      <c r="E1249">
        <v>5.2234941616443376E-2</v>
      </c>
      <c r="F1249">
        <v>2.4868735404110845E-2</v>
      </c>
      <c r="G1249">
        <v>3.9176206212332504E-2</v>
      </c>
      <c r="H1249">
        <v>0.17499999999999993</v>
      </c>
      <c r="I1249">
        <v>6.4000000000000015E-2</v>
      </c>
      <c r="J1249">
        <v>198057.75655149075</v>
      </c>
      <c r="K1249">
        <v>262730.06380756467</v>
      </c>
      <c r="L1249">
        <v>554127.80578734889</v>
      </c>
      <c r="M1249">
        <v>554127.80578734865</v>
      </c>
      <c r="N1249">
        <v>58515.596408836311</v>
      </c>
      <c r="O1249">
        <v>402272.22395021917</v>
      </c>
      <c r="P1249">
        <v>41750.632422335657</v>
      </c>
      <c r="Q1249">
        <v>5441.2840874894064</v>
      </c>
      <c r="R1249">
        <v>3020.2826566288045</v>
      </c>
      <c r="S1249">
        <v>7803.9447766752182</v>
      </c>
      <c r="T1249">
        <v>499.45246570721395</v>
      </c>
      <c r="U1249">
        <v>20.149999999999999</v>
      </c>
      <c r="V1249">
        <v>14006237.115384616</v>
      </c>
    </row>
    <row r="1250" spans="1:22" x14ac:dyDescent="0.25">
      <c r="A1250" t="s">
        <v>158</v>
      </c>
      <c r="B1250" t="s">
        <v>3</v>
      </c>
      <c r="C1250">
        <v>8.3892835832093005E-2</v>
      </c>
      <c r="D1250">
        <v>1.1809999999999999E-2</v>
      </c>
      <c r="E1250">
        <v>7.2082835832093059E-2</v>
      </c>
      <c r="F1250">
        <v>2.9830708958023269E-2</v>
      </c>
      <c r="G1250">
        <v>5.4062126874069756E-2</v>
      </c>
      <c r="H1250">
        <v>0.17500000000000016</v>
      </c>
      <c r="I1250">
        <v>6.4000000000000029E-2</v>
      </c>
      <c r="J1250">
        <v>616268.44729146373</v>
      </c>
      <c r="K1250">
        <v>1013059.1132148154</v>
      </c>
      <c r="L1250">
        <v>2716590.8164335117</v>
      </c>
      <c r="M1250">
        <v>2716590.8164335107</v>
      </c>
      <c r="N1250">
        <v>80646.630802733125</v>
      </c>
      <c r="O1250">
        <v>1548680.9297035453</v>
      </c>
      <c r="P1250">
        <v>33909.118940103544</v>
      </c>
      <c r="Q1250">
        <v>4069.0942728124251</v>
      </c>
      <c r="R1250">
        <v>2430.6056456266215</v>
      </c>
      <c r="S1250">
        <v>37817.492428750811</v>
      </c>
      <c r="T1250">
        <v>2420.3195154400505</v>
      </c>
      <c r="U1250">
        <v>73.042099999999991</v>
      </c>
      <c r="V1250">
        <v>43722340.805769235</v>
      </c>
    </row>
    <row r="1251" spans="1:22" x14ac:dyDescent="0.25">
      <c r="A1251" t="s">
        <v>158</v>
      </c>
      <c r="B1251" t="s">
        <v>4</v>
      </c>
      <c r="C1251">
        <v>0.10468714395582825</v>
      </c>
      <c r="D1251">
        <v>1.1809999999999991E-2</v>
      </c>
      <c r="E1251">
        <v>9.2877143955828204E-2</v>
      </c>
      <c r="F1251">
        <v>3.5029285988957048E-2</v>
      </c>
      <c r="G1251">
        <v>6.965785796687117E-2</v>
      </c>
      <c r="H1251">
        <v>0.17499999999999996</v>
      </c>
      <c r="I1251">
        <v>6.4000000000000029E-2</v>
      </c>
      <c r="J1251">
        <v>248544.50881147743</v>
      </c>
      <c r="K1251">
        <v>514082.09912277607</v>
      </c>
      <c r="L1251">
        <v>1438805.42109566</v>
      </c>
      <c r="M1251">
        <v>1438805.4210956604</v>
      </c>
      <c r="N1251">
        <v>25860.2190681668</v>
      </c>
      <c r="O1251">
        <v>736766.38886608649</v>
      </c>
      <c r="P1251">
        <v>3885.8469028271261</v>
      </c>
      <c r="Q1251">
        <v>555.67610710427903</v>
      </c>
      <c r="R1251">
        <v>284.25747263560993</v>
      </c>
      <c r="S1251">
        <v>19863.194159398383</v>
      </c>
      <c r="T1251">
        <v>1271.2444262014965</v>
      </c>
      <c r="U1251">
        <v>34.430600000000005</v>
      </c>
      <c r="V1251">
        <v>17604396.032307692</v>
      </c>
    </row>
    <row r="1252" spans="1:22" x14ac:dyDescent="0.25">
      <c r="A1252" t="s">
        <v>158</v>
      </c>
      <c r="B1252" t="s">
        <v>5</v>
      </c>
      <c r="C1252">
        <v>0.11956123814594924</v>
      </c>
      <c r="D1252">
        <v>1.181000000000002E-2</v>
      </c>
      <c r="E1252">
        <v>0.10775123814594921</v>
      </c>
      <c r="F1252">
        <v>3.87478095364873E-2</v>
      </c>
      <c r="G1252">
        <v>8.0813428609461863E-2</v>
      </c>
      <c r="H1252">
        <v>0.17500000000000021</v>
      </c>
      <c r="I1252">
        <v>6.4000000000000043E-2</v>
      </c>
      <c r="J1252">
        <v>1330757.8213591995</v>
      </c>
      <c r="K1252">
        <v>3170037.3440796351</v>
      </c>
      <c r="L1252">
        <v>8840966.7447685488</v>
      </c>
      <c r="M1252">
        <v>8840966.7447685562</v>
      </c>
      <c r="N1252">
        <v>167286.32186758891</v>
      </c>
      <c r="O1252">
        <v>4333508.8435712447</v>
      </c>
      <c r="P1252">
        <v>31497.712841045824</v>
      </c>
      <c r="Q1252">
        <v>3923.8888007502796</v>
      </c>
      <c r="R1252">
        <v>2266.9825050749505</v>
      </c>
      <c r="S1252">
        <v>121802.3850758601</v>
      </c>
      <c r="T1252">
        <v>7795.3526448550465</v>
      </c>
      <c r="U1252">
        <v>166.32329999999999</v>
      </c>
      <c r="V1252">
        <v>94221617.280994236</v>
      </c>
    </row>
    <row r="1253" spans="1:22" x14ac:dyDescent="0.25">
      <c r="A1253" t="s">
        <v>158</v>
      </c>
      <c r="B1253" t="s">
        <v>6</v>
      </c>
      <c r="C1253">
        <v>4.3012686088713732E-2</v>
      </c>
      <c r="D1253">
        <v>1.1809999999999991E-2</v>
      </c>
      <c r="E1253">
        <v>3.1202686088713759E-2</v>
      </c>
      <c r="F1253">
        <v>1.9610671522178436E-2</v>
      </c>
      <c r="G1253">
        <v>2.340201456653531E-2</v>
      </c>
      <c r="H1253">
        <v>0.17499999999999993</v>
      </c>
      <c r="I1253">
        <v>6.4000000000000001E-2</v>
      </c>
      <c r="J1253">
        <v>201079.12656106753</v>
      </c>
      <c r="K1253">
        <v>147608.74041779753</v>
      </c>
      <c r="L1253">
        <v>382050.98502177594</v>
      </c>
      <c r="M1253">
        <v>382050.985021776</v>
      </c>
      <c r="N1253">
        <v>15193.809057904116</v>
      </c>
      <c r="O1253">
        <v>333494.05792096083</v>
      </c>
      <c r="P1253">
        <v>7972.7050036344463</v>
      </c>
      <c r="Q1253">
        <v>956.72460043613341</v>
      </c>
      <c r="R1253">
        <v>571.48349466051718</v>
      </c>
      <c r="S1253">
        <v>5350.4661270423567</v>
      </c>
      <c r="T1253">
        <v>342.42983213071096</v>
      </c>
      <c r="U1253">
        <v>21.111400000000003</v>
      </c>
      <c r="V1253">
        <v>14261010.660192309</v>
      </c>
    </row>
    <row r="1254" spans="1:22" x14ac:dyDescent="0.25">
      <c r="A1254" t="s">
        <v>158</v>
      </c>
      <c r="B1254" t="s">
        <v>7</v>
      </c>
      <c r="C1254">
        <v>5.8575460826841584E-2</v>
      </c>
      <c r="D1254">
        <v>1.1809999999999998E-2</v>
      </c>
      <c r="E1254">
        <v>4.6765460826841604E-2</v>
      </c>
      <c r="F1254">
        <v>2.3501365206710405E-2</v>
      </c>
      <c r="G1254">
        <v>3.507409562013121E-2</v>
      </c>
      <c r="H1254">
        <v>0.17499999999999996</v>
      </c>
      <c r="I1254">
        <v>6.4000000000000001E-2</v>
      </c>
      <c r="J1254">
        <v>103837.26050299789</v>
      </c>
      <c r="K1254">
        <v>108686.48555320129</v>
      </c>
      <c r="L1254">
        <v>303611.9395325855</v>
      </c>
      <c r="M1254">
        <v>303611.9395325855</v>
      </c>
      <c r="N1254">
        <v>5611.8792817545764</v>
      </c>
      <c r="O1254">
        <v>206911.86677444456</v>
      </c>
      <c r="P1254">
        <v>959.47810085851381</v>
      </c>
      <c r="Q1254">
        <v>137.20536842276746</v>
      </c>
      <c r="R1254">
        <v>70.187742034002</v>
      </c>
      <c r="S1254">
        <v>4177.6391639467138</v>
      </c>
      <c r="T1254">
        <v>267.36890649258976</v>
      </c>
      <c r="U1254">
        <v>12.063800000000001</v>
      </c>
      <c r="V1254">
        <v>7317630.9461538456</v>
      </c>
    </row>
    <row r="1255" spans="1:22" x14ac:dyDescent="0.25">
      <c r="A1255" t="s">
        <v>159</v>
      </c>
      <c r="B1255" t="s">
        <v>1</v>
      </c>
      <c r="C1255">
        <v>7.4036920842792286E-2</v>
      </c>
      <c r="D1255">
        <v>1.1809999999999966E-2</v>
      </c>
      <c r="E1255">
        <v>6.2226920842792612E-2</v>
      </c>
      <c r="F1255">
        <v>2.7366730210698072E-2</v>
      </c>
      <c r="G1255">
        <v>4.6670190632094301E-2</v>
      </c>
      <c r="H1255">
        <v>0.17499999999999899</v>
      </c>
      <c r="I1255">
        <v>0.10600000000000069</v>
      </c>
      <c r="J1255">
        <v>4169105.7599029569</v>
      </c>
      <c r="K1255">
        <v>5929587.0904610185</v>
      </c>
      <c r="L1255">
        <v>15585198.276191242</v>
      </c>
      <c r="M1255">
        <v>15585198.276191261</v>
      </c>
      <c r="N1255">
        <v>550890.74879794754</v>
      </c>
      <c r="O1255">
        <v>9547802.1015660353</v>
      </c>
      <c r="P1255">
        <v>258424.81760642759</v>
      </c>
      <c r="Q1255">
        <v>31394.320631135342</v>
      </c>
      <c r="R1255">
        <v>30720.828653181663</v>
      </c>
      <c r="S1255">
        <v>208273.76302641645</v>
      </c>
      <c r="T1255">
        <v>22077.018880800133</v>
      </c>
      <c r="U1255">
        <v>473.2229999999999</v>
      </c>
      <c r="V1255">
        <v>284181020.68818438</v>
      </c>
    </row>
    <row r="1256" spans="1:22" x14ac:dyDescent="0.25">
      <c r="A1256" t="s">
        <v>159</v>
      </c>
      <c r="B1256" t="s">
        <v>2</v>
      </c>
      <c r="C1256">
        <v>3.7273043417309727E-2</v>
      </c>
      <c r="D1256">
        <v>1.1809999999999989E-2</v>
      </c>
      <c r="E1256">
        <v>2.5463043417309754E-2</v>
      </c>
      <c r="F1256">
        <v>1.8175760854327438E-2</v>
      </c>
      <c r="G1256">
        <v>1.9097282562982307E-2</v>
      </c>
      <c r="H1256">
        <v>0.17499999999999988</v>
      </c>
      <c r="I1256">
        <v>0.10599999999999994</v>
      </c>
      <c r="J1256">
        <v>330882.94751776604</v>
      </c>
      <c r="K1256">
        <v>238102.18294982993</v>
      </c>
      <c r="L1256">
        <v>475861.49590905197</v>
      </c>
      <c r="M1256">
        <v>475861.49590905174</v>
      </c>
      <c r="N1256">
        <v>59611.263235109684</v>
      </c>
      <c r="O1256">
        <v>509373.86723248643</v>
      </c>
      <c r="P1256">
        <v>42093.988207908449</v>
      </c>
      <c r="Q1256">
        <v>5289.2164787146339</v>
      </c>
      <c r="R1256">
        <v>5022.619696782047</v>
      </c>
      <c r="S1256">
        <v>6514.8633378881796</v>
      </c>
      <c r="T1256">
        <v>690.57551381614678</v>
      </c>
      <c r="U1256">
        <v>34.223300000000009</v>
      </c>
      <c r="V1256">
        <v>22536476.356153842</v>
      </c>
    </row>
    <row r="1257" spans="1:22" x14ac:dyDescent="0.25">
      <c r="A1257" t="s">
        <v>159</v>
      </c>
      <c r="B1257" t="s">
        <v>3</v>
      </c>
      <c r="C1257">
        <v>5.350893045910967E-2</v>
      </c>
      <c r="D1257">
        <v>1.1810000000000011E-2</v>
      </c>
      <c r="E1257">
        <v>4.1698930459109614E-2</v>
      </c>
      <c r="F1257">
        <v>2.2234732614777406E-2</v>
      </c>
      <c r="G1257">
        <v>3.1274197844332233E-2</v>
      </c>
      <c r="H1257">
        <v>0.17500000000000024</v>
      </c>
      <c r="I1257">
        <v>0.106</v>
      </c>
      <c r="J1257">
        <v>933360.90062788082</v>
      </c>
      <c r="K1257">
        <v>872955.7377435196</v>
      </c>
      <c r="L1257">
        <v>2393360.1471429118</v>
      </c>
      <c r="M1257">
        <v>2393360.1471429099</v>
      </c>
      <c r="N1257">
        <v>56376.766521912068</v>
      </c>
      <c r="O1257">
        <v>1749939.8718494887</v>
      </c>
      <c r="P1257">
        <v>16914.070091071349</v>
      </c>
      <c r="Q1257">
        <v>2061.0470649600816</v>
      </c>
      <c r="R1257">
        <v>2011.3624185393314</v>
      </c>
      <c r="S1257">
        <v>31998.451127794815</v>
      </c>
      <c r="T1257">
        <v>3391.8358195462506</v>
      </c>
      <c r="U1257">
        <v>102.8788</v>
      </c>
      <c r="V1257">
        <v>63672872.89115385</v>
      </c>
    </row>
    <row r="1258" spans="1:22" x14ac:dyDescent="0.25">
      <c r="A1258" t="s">
        <v>159</v>
      </c>
      <c r="B1258" t="s">
        <v>4</v>
      </c>
      <c r="C1258">
        <v>7.5426385236265603E-2</v>
      </c>
      <c r="D1258">
        <v>1.1809999999999998E-2</v>
      </c>
      <c r="E1258">
        <v>6.3616385236265602E-2</v>
      </c>
      <c r="F1258">
        <v>2.7714096309066415E-2</v>
      </c>
      <c r="G1258">
        <v>4.7712288927199246E-2</v>
      </c>
      <c r="H1258">
        <v>0.17499999999999996</v>
      </c>
      <c r="I1258">
        <v>0.10600000000000001</v>
      </c>
      <c r="J1258">
        <v>365643.8346413275</v>
      </c>
      <c r="K1258">
        <v>514514.19962390629</v>
      </c>
      <c r="L1258">
        <v>1457923.048449801</v>
      </c>
      <c r="M1258">
        <v>1457923.0484498008</v>
      </c>
      <c r="N1258">
        <v>21404.887605479918</v>
      </c>
      <c r="O1258">
        <v>858753.14665975433</v>
      </c>
      <c r="P1258">
        <v>0</v>
      </c>
      <c r="Q1258">
        <v>0</v>
      </c>
      <c r="R1258">
        <v>0</v>
      </c>
      <c r="S1258">
        <v>19353.424598082638</v>
      </c>
      <c r="T1258">
        <v>2051.4630073967601</v>
      </c>
      <c r="U1258">
        <v>46.522799999999997</v>
      </c>
      <c r="V1258">
        <v>24946619.780000005</v>
      </c>
    </row>
    <row r="1259" spans="1:22" x14ac:dyDescent="0.25">
      <c r="A1259" t="s">
        <v>159</v>
      </c>
      <c r="B1259" t="s">
        <v>5</v>
      </c>
      <c r="C1259">
        <v>9.1795825646588461E-2</v>
      </c>
      <c r="D1259">
        <v>1.181000000000002E-2</v>
      </c>
      <c r="E1259">
        <v>7.9985825646588571E-2</v>
      </c>
      <c r="F1259">
        <v>3.1806456411647165E-2</v>
      </c>
      <c r="G1259">
        <v>5.9989369234941359E-2</v>
      </c>
      <c r="H1259">
        <v>0.17499999999999966</v>
      </c>
      <c r="I1259">
        <v>0.10600000000000033</v>
      </c>
      <c r="J1259">
        <v>2096680.8777001735</v>
      </c>
      <c r="K1259">
        <v>3872491.9098596941</v>
      </c>
      <c r="L1259">
        <v>10112149.603592541</v>
      </c>
      <c r="M1259">
        <v>10112149.603592541</v>
      </c>
      <c r="N1259">
        <v>376331.53149664123</v>
      </c>
      <c r="O1259">
        <v>5592841.2560632331</v>
      </c>
      <c r="P1259">
        <v>183143.62984923346</v>
      </c>
      <c r="Q1259">
        <v>22028.256241866886</v>
      </c>
      <c r="R1259">
        <v>21748.219925656638</v>
      </c>
      <c r="S1259">
        <v>135091.7047738494</v>
      </c>
      <c r="T1259">
        <v>14319.720706028054</v>
      </c>
      <c r="U1259">
        <v>237.15319999999997</v>
      </c>
      <c r="V1259">
        <v>142913953.95568463</v>
      </c>
    </row>
    <row r="1260" spans="1:22" x14ac:dyDescent="0.25">
      <c r="A1260" t="s">
        <v>159</v>
      </c>
      <c r="B1260" t="s">
        <v>6</v>
      </c>
      <c r="C1260">
        <v>5.8584117947020273E-2</v>
      </c>
      <c r="D1260">
        <v>1.1809999999999994E-2</v>
      </c>
      <c r="E1260">
        <v>4.677411794702032E-2</v>
      </c>
      <c r="F1260">
        <v>2.3503529486755086E-2</v>
      </c>
      <c r="G1260">
        <v>3.5080588460265225E-2</v>
      </c>
      <c r="H1260">
        <v>0.17499999999999996</v>
      </c>
      <c r="I1260">
        <v>0.10599999999999996</v>
      </c>
      <c r="J1260">
        <v>299520.89787118172</v>
      </c>
      <c r="K1260">
        <v>301188.56918170111</v>
      </c>
      <c r="L1260">
        <v>801055.42228730267</v>
      </c>
      <c r="M1260">
        <v>801055.42228730209</v>
      </c>
      <c r="N1260">
        <v>25627.571314450237</v>
      </c>
      <c r="O1260">
        <v>575081.89573843253</v>
      </c>
      <c r="P1260">
        <v>11148.385429683669</v>
      </c>
      <c r="Q1260">
        <v>1337.8062515620404</v>
      </c>
      <c r="R1260">
        <v>1323.5363182120452</v>
      </c>
      <c r="S1260">
        <v>10685.21095388106</v>
      </c>
      <c r="T1260">
        <v>1132.6323611113921</v>
      </c>
      <c r="U1260">
        <v>36.564900000000002</v>
      </c>
      <c r="V1260">
        <v>20386965.992115386</v>
      </c>
    </row>
    <row r="1261" spans="1:22" x14ac:dyDescent="0.25">
      <c r="A1261" t="s">
        <v>159</v>
      </c>
      <c r="B1261" t="s">
        <v>7</v>
      </c>
      <c r="C1261">
        <v>5.2556035400960245E-2</v>
      </c>
      <c r="D1261">
        <v>1.1809999999999996E-2</v>
      </c>
      <c r="E1261">
        <v>4.0746035400960244E-2</v>
      </c>
      <c r="F1261">
        <v>2.199650885024006E-2</v>
      </c>
      <c r="G1261">
        <v>3.0559526550720181E-2</v>
      </c>
      <c r="H1261">
        <v>0.17499999999999993</v>
      </c>
      <c r="I1261">
        <v>0.10600000000000004</v>
      </c>
      <c r="J1261">
        <v>143016.30154462421</v>
      </c>
      <c r="K1261">
        <v>130334.49110237508</v>
      </c>
      <c r="L1261">
        <v>344848.55880962213</v>
      </c>
      <c r="M1261">
        <v>344848.55880962202</v>
      </c>
      <c r="N1261">
        <v>11538.728624375712</v>
      </c>
      <c r="O1261">
        <v>261812.06402262347</v>
      </c>
      <c r="P1261">
        <v>5124.7440285306639</v>
      </c>
      <c r="Q1261">
        <v>677.99459403169976</v>
      </c>
      <c r="R1261">
        <v>615.09029399161057</v>
      </c>
      <c r="S1261">
        <v>4630.1082349202425</v>
      </c>
      <c r="T1261">
        <v>490.79147290154555</v>
      </c>
      <c r="U1261">
        <v>15.88</v>
      </c>
      <c r="V1261">
        <v>9724131.7130769212</v>
      </c>
    </row>
    <row r="1262" spans="1:22" x14ac:dyDescent="0.25">
      <c r="A1262" t="s">
        <v>160</v>
      </c>
      <c r="B1262" t="s">
        <v>1</v>
      </c>
      <c r="C1262">
        <v>8.7879820569814068E-2</v>
      </c>
      <c r="D1262">
        <v>1.1809999999999966E-2</v>
      </c>
      <c r="E1262">
        <v>7.6069820569814539E-2</v>
      </c>
      <c r="F1262">
        <v>3.0827455142453684E-2</v>
      </c>
      <c r="G1262">
        <v>5.7052365427360807E-2</v>
      </c>
      <c r="H1262">
        <v>0.17499999999999918</v>
      </c>
      <c r="I1262">
        <v>6.4000000000000071E-2</v>
      </c>
      <c r="J1262">
        <v>4628749.9533762699</v>
      </c>
      <c r="K1262">
        <v>8082306.0264949612</v>
      </c>
      <c r="L1262">
        <v>21574760.847464796</v>
      </c>
      <c r="M1262">
        <v>21574760.847464789</v>
      </c>
      <c r="N1262">
        <v>668039.30800502934</v>
      </c>
      <c r="O1262">
        <v>12043016.671866212</v>
      </c>
      <c r="P1262">
        <v>292582.40184349206</v>
      </c>
      <c r="Q1262">
        <v>36227.966159627329</v>
      </c>
      <c r="R1262">
        <v>21043.86355219964</v>
      </c>
      <c r="S1262">
        <v>299046.12448280392</v>
      </c>
      <c r="T1262">
        <v>19138.951966899436</v>
      </c>
      <c r="U1262">
        <v>553.48759999999993</v>
      </c>
      <c r="V1262">
        <v>327885980.38749999</v>
      </c>
    </row>
    <row r="1263" spans="1:22" x14ac:dyDescent="0.25">
      <c r="A1263" t="s">
        <v>160</v>
      </c>
      <c r="B1263" t="s">
        <v>2</v>
      </c>
      <c r="C1263">
        <v>7.4514733614133924E-2</v>
      </c>
      <c r="D1263">
        <v>1.1809999999999994E-2</v>
      </c>
      <c r="E1263">
        <v>6.2704733614133881E-2</v>
      </c>
      <c r="F1263">
        <v>2.7486183403533461E-2</v>
      </c>
      <c r="G1263">
        <v>4.7028550210600387E-2</v>
      </c>
      <c r="H1263">
        <v>0.17499999999999996</v>
      </c>
      <c r="I1263">
        <v>6.4000000000000029E-2</v>
      </c>
      <c r="J1263">
        <v>277183.25202071463</v>
      </c>
      <c r="K1263">
        <v>557957.58299995295</v>
      </c>
      <c r="L1263">
        <v>899562.585628998</v>
      </c>
      <c r="M1263">
        <v>899562.58562899812</v>
      </c>
      <c r="N1263">
        <v>193577.5408427153</v>
      </c>
      <c r="O1263">
        <v>641563.29417795222</v>
      </c>
      <c r="P1263">
        <v>150403.78849595244</v>
      </c>
      <c r="Q1263">
        <v>18647.031318299225</v>
      </c>
      <c r="R1263">
        <v>10819.252468112109</v>
      </c>
      <c r="S1263">
        <v>12882.959173262556</v>
      </c>
      <c r="T1263">
        <v>824.50938708880392</v>
      </c>
      <c r="U1263">
        <v>25.69</v>
      </c>
      <c r="V1263">
        <v>19626221.539615382</v>
      </c>
    </row>
    <row r="1264" spans="1:22" x14ac:dyDescent="0.25">
      <c r="A1264" t="s">
        <v>160</v>
      </c>
      <c r="B1264" t="s">
        <v>3</v>
      </c>
      <c r="C1264">
        <v>6.7762530637696952E-2</v>
      </c>
      <c r="D1264">
        <v>1.181000000000001E-2</v>
      </c>
      <c r="E1264">
        <v>5.5952530637696993E-2</v>
      </c>
      <c r="F1264">
        <v>2.5798132659424235E-2</v>
      </c>
      <c r="G1264">
        <v>4.1964397978272686E-2</v>
      </c>
      <c r="H1264">
        <v>0.17500000000000018</v>
      </c>
      <c r="I1264">
        <v>6.4000000000000043E-2</v>
      </c>
      <c r="J1264">
        <v>1108610.899964116</v>
      </c>
      <c r="K1264">
        <v>1385543.4717934083</v>
      </c>
      <c r="L1264">
        <v>3807863.0138877453</v>
      </c>
      <c r="M1264">
        <v>3807863.0138877435</v>
      </c>
      <c r="N1264">
        <v>87191.850373119581</v>
      </c>
      <c r="O1264">
        <v>2406962.521384404</v>
      </c>
      <c r="P1264">
        <v>25814.078456978797</v>
      </c>
      <c r="Q1264">
        <v>3276.851156645509</v>
      </c>
      <c r="R1264">
        <v>1861.8194952719559</v>
      </c>
      <c r="S1264">
        <v>52856.298180660895</v>
      </c>
      <c r="T1264">
        <v>3382.803083562299</v>
      </c>
      <c r="U1264">
        <v>134.07609999999997</v>
      </c>
      <c r="V1264">
        <v>78554349.628076926</v>
      </c>
    </row>
    <row r="1265" spans="1:22" x14ac:dyDescent="0.25">
      <c r="A1265" t="s">
        <v>160</v>
      </c>
      <c r="B1265" t="s">
        <v>4</v>
      </c>
      <c r="C1265">
        <v>9.8886168268717919E-2</v>
      </c>
      <c r="D1265">
        <v>1.1809999999999994E-2</v>
      </c>
      <c r="E1265">
        <v>8.7076168268717793E-2</v>
      </c>
      <c r="F1265">
        <v>3.357904206717946E-2</v>
      </c>
      <c r="G1265">
        <v>6.5307126201538404E-2</v>
      </c>
      <c r="H1265">
        <v>0.17500000000000007</v>
      </c>
      <c r="I1265">
        <v>6.4000000000000029E-2</v>
      </c>
      <c r="J1265">
        <v>385758.36657980498</v>
      </c>
      <c r="K1265">
        <v>744122.63760225417</v>
      </c>
      <c r="L1265">
        <v>2109022.3862014548</v>
      </c>
      <c r="M1265">
        <v>2109022.3862014553</v>
      </c>
      <c r="N1265">
        <v>30836.381651327014</v>
      </c>
      <c r="O1265">
        <v>1099044.6225307321</v>
      </c>
      <c r="P1265">
        <v>0</v>
      </c>
      <c r="Q1265">
        <v>0</v>
      </c>
      <c r="R1265">
        <v>0</v>
      </c>
      <c r="S1265">
        <v>28981.561702374944</v>
      </c>
      <c r="T1265">
        <v>1854.8199489519964</v>
      </c>
      <c r="U1265">
        <v>52.6432</v>
      </c>
      <c r="V1265">
        <v>27301367.804038469</v>
      </c>
    </row>
    <row r="1266" spans="1:22" x14ac:dyDescent="0.25">
      <c r="A1266" t="s">
        <v>160</v>
      </c>
      <c r="B1266" t="s">
        <v>5</v>
      </c>
      <c r="C1266">
        <v>9.9620562143319435E-2</v>
      </c>
      <c r="D1266">
        <v>1.1809999999999998E-2</v>
      </c>
      <c r="E1266">
        <v>8.7810562143319587E-2</v>
      </c>
      <c r="F1266">
        <v>3.3762640535829849E-2</v>
      </c>
      <c r="G1266">
        <v>6.585792160748967E-2</v>
      </c>
      <c r="H1266">
        <v>0.17499999999999946</v>
      </c>
      <c r="I1266">
        <v>6.3999999999999946E-2</v>
      </c>
      <c r="J1266">
        <v>2310760.9025860019</v>
      </c>
      <c r="K1266">
        <v>4618600.0984597951</v>
      </c>
      <c r="L1266">
        <v>12621590.098510813</v>
      </c>
      <c r="M1266">
        <v>12621590.09851082</v>
      </c>
      <c r="N1266">
        <v>308552.54921713844</v>
      </c>
      <c r="O1266">
        <v>6620808.4518286567</v>
      </c>
      <c r="P1266">
        <v>102674.77543992318</v>
      </c>
      <c r="Q1266">
        <v>12607.447320008612</v>
      </c>
      <c r="R1266">
        <v>7378.0622566356351</v>
      </c>
      <c r="S1266">
        <v>174710.77462460331</v>
      </c>
      <c r="T1266">
        <v>11181.48957597462</v>
      </c>
      <c r="U1266">
        <v>278.2621000000002</v>
      </c>
      <c r="V1266">
        <v>163683798.21365389</v>
      </c>
    </row>
    <row r="1267" spans="1:22" x14ac:dyDescent="0.25">
      <c r="A1267" t="s">
        <v>160</v>
      </c>
      <c r="B1267" t="s">
        <v>6</v>
      </c>
      <c r="C1267">
        <v>6.3105795601256981E-2</v>
      </c>
      <c r="D1267">
        <v>1.1809999999999999E-2</v>
      </c>
      <c r="E1267">
        <v>5.1295795601256924E-2</v>
      </c>
      <c r="F1267">
        <v>2.4633948900314243E-2</v>
      </c>
      <c r="G1267">
        <v>3.8471846700942711E-2</v>
      </c>
      <c r="H1267">
        <v>0.17499999999999991</v>
      </c>
      <c r="I1267">
        <v>6.4000000000000029E-2</v>
      </c>
      <c r="J1267">
        <v>282441.39402897505</v>
      </c>
      <c r="K1267">
        <v>325549.79640224576</v>
      </c>
      <c r="L1267">
        <v>898767.11973426817</v>
      </c>
      <c r="M1267">
        <v>898767.11973426887</v>
      </c>
      <c r="N1267">
        <v>19470.567368117045</v>
      </c>
      <c r="O1267">
        <v>588520.62306310365</v>
      </c>
      <c r="P1267">
        <v>5225.1663179313318</v>
      </c>
      <c r="Q1267">
        <v>627.01995815175974</v>
      </c>
      <c r="R1267">
        <v>374.53992166931789</v>
      </c>
      <c r="S1267">
        <v>12447.219145079638</v>
      </c>
      <c r="T1267">
        <v>796.62202528509692</v>
      </c>
      <c r="U1267">
        <v>33.374000000000002</v>
      </c>
      <c r="V1267">
        <v>20013876.787499998</v>
      </c>
    </row>
    <row r="1268" spans="1:22" x14ac:dyDescent="0.25">
      <c r="A1268" t="s">
        <v>160</v>
      </c>
      <c r="B1268" t="s">
        <v>7</v>
      </c>
      <c r="C1268">
        <v>8.8592824383249294E-2</v>
      </c>
      <c r="D1268">
        <v>1.1809999999999994E-2</v>
      </c>
      <c r="E1268">
        <v>7.6782824383249224E-2</v>
      </c>
      <c r="F1268">
        <v>3.1005706095812307E-2</v>
      </c>
      <c r="G1268">
        <v>5.7587118287436935E-2</v>
      </c>
      <c r="H1268">
        <v>0.17499999999999996</v>
      </c>
      <c r="I1268">
        <v>6.4000000000000001E-2</v>
      </c>
      <c r="J1268">
        <v>263995.13819665718</v>
      </c>
      <c r="K1268">
        <v>450532.43923730799</v>
      </c>
      <c r="L1268">
        <v>1237955.6435015325</v>
      </c>
      <c r="M1268">
        <v>1237955.6435015327</v>
      </c>
      <c r="N1268">
        <v>28410.418552597752</v>
      </c>
      <c r="O1268">
        <v>686117.15888136753</v>
      </c>
      <c r="P1268">
        <v>8464.5931327062572</v>
      </c>
      <c r="Q1268">
        <v>1069.6164065222044</v>
      </c>
      <c r="R1268">
        <v>610.18941051062154</v>
      </c>
      <c r="S1268">
        <v>17167.311656822243</v>
      </c>
      <c r="T1268">
        <v>1098.7079460366235</v>
      </c>
      <c r="U1268">
        <v>29.442200000000003</v>
      </c>
      <c r="V1268">
        <v>18706366.414615382</v>
      </c>
    </row>
    <row r="1269" spans="1:22" x14ac:dyDescent="0.25">
      <c r="A1269" t="s">
        <v>161</v>
      </c>
      <c r="B1269" t="s">
        <v>1</v>
      </c>
      <c r="C1269">
        <v>8.8936992926827857E-2</v>
      </c>
      <c r="D1269">
        <v>1.1810000000000008E-2</v>
      </c>
      <c r="E1269">
        <v>7.712699292682762E-2</v>
      </c>
      <c r="F1269">
        <v>3.1091748231707024E-2</v>
      </c>
      <c r="G1269">
        <v>5.7845244695120923E-2</v>
      </c>
      <c r="H1269">
        <v>0.17499999999999905</v>
      </c>
      <c r="I1269">
        <v>0.10600000000000043</v>
      </c>
      <c r="J1269">
        <v>2758266.2757373396</v>
      </c>
      <c r="K1269">
        <v>4932576.834124214</v>
      </c>
      <c r="L1269">
        <v>12915343.122713447</v>
      </c>
      <c r="M1269">
        <v>12915343.122713439</v>
      </c>
      <c r="N1269">
        <v>470596.84491480328</v>
      </c>
      <c r="O1269">
        <v>7220246.2649467532</v>
      </c>
      <c r="P1269">
        <v>223844.69390204592</v>
      </c>
      <c r="Q1269">
        <v>28757.536552933965</v>
      </c>
      <c r="R1269">
        <v>26775.836428227867</v>
      </c>
      <c r="S1269">
        <v>172892.20436852874</v>
      </c>
      <c r="T1269">
        <v>18326.573663064031</v>
      </c>
      <c r="U1269">
        <v>315.11490000000043</v>
      </c>
      <c r="V1269">
        <v>187963963.27012122</v>
      </c>
    </row>
    <row r="1270" spans="1:22" x14ac:dyDescent="0.25">
      <c r="A1270" t="s">
        <v>161</v>
      </c>
      <c r="B1270" t="s">
        <v>2</v>
      </c>
      <c r="C1270">
        <v>7.0027624820113862E-2</v>
      </c>
      <c r="D1270">
        <v>1.1809999999999998E-2</v>
      </c>
      <c r="E1270">
        <v>5.8217624820113903E-2</v>
      </c>
      <c r="F1270">
        <v>2.636440620502848E-2</v>
      </c>
      <c r="G1270">
        <v>4.3663218615085438E-2</v>
      </c>
      <c r="H1270">
        <v>0.17499999999999996</v>
      </c>
      <c r="I1270">
        <v>0.10599999999999997</v>
      </c>
      <c r="J1270">
        <v>298332.67732764751</v>
      </c>
      <c r="K1270">
        <v>483415.28102277895</v>
      </c>
      <c r="L1270">
        <v>960144.73016255908</v>
      </c>
      <c r="M1270">
        <v>960144.73016255884</v>
      </c>
      <c r="N1270">
        <v>122525.27822644438</v>
      </c>
      <c r="O1270">
        <v>659222.68012398202</v>
      </c>
      <c r="P1270">
        <v>86399.568496885287</v>
      </c>
      <c r="Q1270">
        <v>11259.169085517993</v>
      </c>
      <c r="R1270">
        <v>10351.826183734745</v>
      </c>
      <c r="S1270">
        <v>13123.611627763479</v>
      </c>
      <c r="T1270">
        <v>1391.1028325429281</v>
      </c>
      <c r="U1270">
        <v>29.386899999999997</v>
      </c>
      <c r="V1270">
        <v>20232108.629615385</v>
      </c>
    </row>
    <row r="1271" spans="1:22" x14ac:dyDescent="0.25">
      <c r="A1271" t="s">
        <v>161</v>
      </c>
      <c r="B1271" t="s">
        <v>3</v>
      </c>
      <c r="C1271">
        <v>8.6152201210046922E-2</v>
      </c>
      <c r="D1271">
        <v>1.1809999999999998E-2</v>
      </c>
      <c r="E1271">
        <v>7.4342201210046907E-2</v>
      </c>
      <c r="F1271">
        <v>3.0395550302511752E-2</v>
      </c>
      <c r="G1271">
        <v>5.5756650907535218E-2</v>
      </c>
      <c r="H1271">
        <v>0.17500000000000016</v>
      </c>
      <c r="I1271">
        <v>0.10599999999999998</v>
      </c>
      <c r="J1271">
        <v>586864.67219740525</v>
      </c>
      <c r="K1271">
        <v>1018589.1553148654</v>
      </c>
      <c r="L1271">
        <v>2669615.6190835685</v>
      </c>
      <c r="M1271">
        <v>2669615.6190835685</v>
      </c>
      <c r="N1271">
        <v>96537.961715256795</v>
      </c>
      <c r="O1271">
        <v>1508915.865797014</v>
      </c>
      <c r="P1271">
        <v>45647.084818425225</v>
      </c>
      <c r="Q1271">
        <v>5665.514540893043</v>
      </c>
      <c r="R1271">
        <v>5439.1355320877365</v>
      </c>
      <c r="S1271">
        <v>35973.080310895879</v>
      </c>
      <c r="T1271">
        <v>3813.1465129549633</v>
      </c>
      <c r="U1271">
        <v>67.86999999999999</v>
      </c>
      <c r="V1271">
        <v>40058094.446851909</v>
      </c>
    </row>
    <row r="1272" spans="1:22" x14ac:dyDescent="0.25">
      <c r="A1272" t="s">
        <v>161</v>
      </c>
      <c r="B1272" t="s">
        <v>4</v>
      </c>
      <c r="C1272">
        <v>8.8460577392658654E-2</v>
      </c>
      <c r="D1272">
        <v>1.1809999999999996E-2</v>
      </c>
      <c r="E1272">
        <v>7.6650577392658584E-2</v>
      </c>
      <c r="F1272">
        <v>3.0972644348164647E-2</v>
      </c>
      <c r="G1272">
        <v>5.748793304449392E-2</v>
      </c>
      <c r="H1272">
        <v>0.17499999999999996</v>
      </c>
      <c r="I1272">
        <v>0.10599999999999993</v>
      </c>
      <c r="J1272">
        <v>289968.30931743496</v>
      </c>
      <c r="K1272">
        <v>498824.80383888388</v>
      </c>
      <c r="L1272">
        <v>1386770.6346359642</v>
      </c>
      <c r="M1272">
        <v>1386770.6346359644</v>
      </c>
      <c r="N1272">
        <v>27425.944220171892</v>
      </c>
      <c r="O1272">
        <v>761367.16893614677</v>
      </c>
      <c r="P1272">
        <v>5640.6108345404346</v>
      </c>
      <c r="Q1272">
        <v>676.87330014485212</v>
      </c>
      <c r="R1272">
        <v>669.65331827664033</v>
      </c>
      <c r="S1272">
        <v>18479.933785903973</v>
      </c>
      <c r="T1272">
        <v>1958.8729813058212</v>
      </c>
      <c r="U1272">
        <v>38.8504</v>
      </c>
      <c r="V1272">
        <v>19772363.824999999</v>
      </c>
    </row>
    <row r="1273" spans="1:22" x14ac:dyDescent="0.25">
      <c r="A1273" t="s">
        <v>161</v>
      </c>
      <c r="B1273" t="s">
        <v>5</v>
      </c>
      <c r="C1273">
        <v>0.10117631165028987</v>
      </c>
      <c r="D1273">
        <v>1.1810000000000011E-2</v>
      </c>
      <c r="E1273">
        <v>8.9366311650289923E-2</v>
      </c>
      <c r="F1273">
        <v>3.4151577912572506E-2</v>
      </c>
      <c r="G1273">
        <v>6.7024733737717362E-2</v>
      </c>
      <c r="H1273">
        <v>0.17500000000000043</v>
      </c>
      <c r="I1273">
        <v>0.10600000000000008</v>
      </c>
      <c r="J1273">
        <v>1139324.2335193255</v>
      </c>
      <c r="K1273">
        <v>2312313.0432739328</v>
      </c>
      <c r="L1273">
        <v>6252639.0419951705</v>
      </c>
      <c r="M1273">
        <v>6252639.0419951659</v>
      </c>
      <c r="N1273">
        <v>171075.02195665706</v>
      </c>
      <c r="O1273">
        <v>3280562.2548365993</v>
      </c>
      <c r="P1273">
        <v>63278.056504604603</v>
      </c>
      <c r="Q1273">
        <v>8177.7569552676532</v>
      </c>
      <c r="R1273">
        <v>7574.3162267464595</v>
      </c>
      <c r="S1273">
        <v>83223.229900576029</v>
      </c>
      <c r="T1273">
        <v>8821.6623694610589</v>
      </c>
      <c r="U1273">
        <v>129.96849999999989</v>
      </c>
      <c r="V1273">
        <v>77632100.009038478</v>
      </c>
    </row>
    <row r="1274" spans="1:22" x14ac:dyDescent="0.25">
      <c r="A1274" t="s">
        <v>161</v>
      </c>
      <c r="B1274" t="s">
        <v>6</v>
      </c>
      <c r="C1274">
        <v>6.7092068722909043E-2</v>
      </c>
      <c r="D1274">
        <v>1.1809999999999999E-2</v>
      </c>
      <c r="E1274">
        <v>5.5282068722909063E-2</v>
      </c>
      <c r="F1274">
        <v>2.5630517180727262E-2</v>
      </c>
      <c r="G1274">
        <v>4.1461551542181792E-2</v>
      </c>
      <c r="H1274">
        <v>0.17499999999999999</v>
      </c>
      <c r="I1274">
        <v>0.106</v>
      </c>
      <c r="J1274">
        <v>112737.0724664958</v>
      </c>
      <c r="K1274">
        <v>139861.15044239699</v>
      </c>
      <c r="L1274">
        <v>388268.26396712707</v>
      </c>
      <c r="M1274">
        <v>388268.26396712707</v>
      </c>
      <c r="N1274">
        <v>7828.7968400159443</v>
      </c>
      <c r="O1274">
        <v>244769.42606887681</v>
      </c>
      <c r="P1274">
        <v>1675.1580343393077</v>
      </c>
      <c r="Q1274">
        <v>201.01896412071693</v>
      </c>
      <c r="R1274">
        <v>198.87476183676262</v>
      </c>
      <c r="S1274">
        <v>5202.3011570697527</v>
      </c>
      <c r="T1274">
        <v>551.4439226493937</v>
      </c>
      <c r="U1274">
        <v>11.9</v>
      </c>
      <c r="V1274">
        <v>7706260.8553846162</v>
      </c>
    </row>
    <row r="1275" spans="1:22" x14ac:dyDescent="0.25">
      <c r="A1275" t="s">
        <v>161</v>
      </c>
      <c r="B1275" t="s">
        <v>7</v>
      </c>
      <c r="C1275">
        <v>7.3654693679356287E-2</v>
      </c>
      <c r="D1275">
        <v>1.1809999999999998E-2</v>
      </c>
      <c r="E1275">
        <v>6.1844693679356279E-2</v>
      </c>
      <c r="F1275">
        <v>2.7271173419839072E-2</v>
      </c>
      <c r="G1275">
        <v>4.6383520259517245E-2</v>
      </c>
      <c r="H1275">
        <v>0.17500000000000002</v>
      </c>
      <c r="I1275">
        <v>0.10599999999999998</v>
      </c>
      <c r="J1275">
        <v>331039.3109090277</v>
      </c>
      <c r="K1275">
        <v>479573.40023135894</v>
      </c>
      <c r="L1275">
        <v>1257904.8328690547</v>
      </c>
      <c r="M1275">
        <v>1257904.8328690543</v>
      </c>
      <c r="N1275">
        <v>45203.841956255143</v>
      </c>
      <c r="O1275">
        <v>765408.86918413104</v>
      </c>
      <c r="P1275">
        <v>21204.215213251027</v>
      </c>
      <c r="Q1275">
        <v>2777.2037069897005</v>
      </c>
      <c r="R1275">
        <v>2542.0304055455176</v>
      </c>
      <c r="S1275">
        <v>16890.047586319419</v>
      </c>
      <c r="T1275">
        <v>1790.3450441498585</v>
      </c>
      <c r="U1275">
        <v>37.139099999999999</v>
      </c>
      <c r="V1275">
        <v>22563035.504230767</v>
      </c>
    </row>
    <row r="1276" spans="1:22" x14ac:dyDescent="0.25">
      <c r="A1276" t="s">
        <v>162</v>
      </c>
      <c r="B1276" t="s">
        <v>1</v>
      </c>
      <c r="C1276">
        <v>6.8354176066851652E-2</v>
      </c>
      <c r="D1276">
        <v>1.180999999999998E-2</v>
      </c>
      <c r="E1276">
        <v>5.6544176066851318E-2</v>
      </c>
      <c r="F1276">
        <v>2.594604401671282E-2</v>
      </c>
      <c r="G1276">
        <v>4.2408132050138589E-2</v>
      </c>
      <c r="H1276">
        <v>0.17499999999999891</v>
      </c>
      <c r="I1276">
        <v>0.10600000000000036</v>
      </c>
      <c r="J1276">
        <v>3393998.6537319198</v>
      </c>
      <c r="K1276">
        <v>4413396.7484837659</v>
      </c>
      <c r="L1276">
        <v>11550330.876684627</v>
      </c>
      <c r="M1276">
        <v>11550330.876684617</v>
      </c>
      <c r="N1276">
        <v>422464.84219166823</v>
      </c>
      <c r="O1276">
        <v>7384930.5600240193</v>
      </c>
      <c r="P1276">
        <v>202192.87125794543</v>
      </c>
      <c r="Q1276">
        <v>24903.001347939353</v>
      </c>
      <c r="R1276">
        <v>24072.162496223795</v>
      </c>
      <c r="S1276">
        <v>154879.57241370797</v>
      </c>
      <c r="T1276">
        <v>16417.234675853051</v>
      </c>
      <c r="U1276">
        <v>389.02310000000074</v>
      </c>
      <c r="V1276">
        <v>231533380.97519237</v>
      </c>
    </row>
    <row r="1277" spans="1:22" x14ac:dyDescent="0.25">
      <c r="A1277" t="s">
        <v>162</v>
      </c>
      <c r="B1277" t="s">
        <v>2</v>
      </c>
      <c r="C1277">
        <v>5.4734364959054621E-2</v>
      </c>
      <c r="D1277">
        <v>1.1809999999999994E-2</v>
      </c>
      <c r="E1277">
        <v>4.2924364959054669E-2</v>
      </c>
      <c r="F1277">
        <v>2.2541091239763649E-2</v>
      </c>
      <c r="G1277">
        <v>3.2193273719291003E-2</v>
      </c>
      <c r="H1277">
        <v>0.17500000000000016</v>
      </c>
      <c r="I1277">
        <v>0.10599999999999998</v>
      </c>
      <c r="J1277">
        <v>623116.57193695661</v>
      </c>
      <c r="K1277">
        <v>677712.76378443919</v>
      </c>
      <c r="L1277">
        <v>1561051.4303003305</v>
      </c>
      <c r="M1277">
        <v>1561051.4303003298</v>
      </c>
      <c r="N1277">
        <v>118021.71526324679</v>
      </c>
      <c r="O1277">
        <v>1182807.6204581487</v>
      </c>
      <c r="P1277">
        <v>75996.847902626992</v>
      </c>
      <c r="Q1277">
        <v>9447.867139642949</v>
      </c>
      <c r="R1277">
        <v>9057.1397944806122</v>
      </c>
      <c r="S1277">
        <v>21265.696588151794</v>
      </c>
      <c r="T1277">
        <v>2254.16383834409</v>
      </c>
      <c r="U1277">
        <v>70.676199999999994</v>
      </c>
      <c r="V1277">
        <v>42467675.824230745</v>
      </c>
    </row>
    <row r="1278" spans="1:22" x14ac:dyDescent="0.25">
      <c r="A1278" t="s">
        <v>162</v>
      </c>
      <c r="B1278" t="s">
        <v>3</v>
      </c>
      <c r="C1278">
        <v>5.6202021845598832E-2</v>
      </c>
      <c r="D1278">
        <v>1.1809999999999989E-2</v>
      </c>
      <c r="E1278">
        <v>4.4392021845598872E-2</v>
      </c>
      <c r="F1278">
        <v>2.2908005461399712E-2</v>
      </c>
      <c r="G1278">
        <v>3.329401638419912E-2</v>
      </c>
      <c r="H1278">
        <v>0.17500000000000007</v>
      </c>
      <c r="I1278">
        <v>0.10599999999999994</v>
      </c>
      <c r="J1278">
        <v>622581.53121575143</v>
      </c>
      <c r="K1278">
        <v>628860.12872172042</v>
      </c>
      <c r="L1278">
        <v>1737442.8444247004</v>
      </c>
      <c r="M1278">
        <v>1737442.8444246999</v>
      </c>
      <c r="N1278">
        <v>37284.385435114847</v>
      </c>
      <c r="O1278">
        <v>1214157.2745023568</v>
      </c>
      <c r="P1278">
        <v>9329.8859438277577</v>
      </c>
      <c r="Q1278">
        <v>1119.5863132593311</v>
      </c>
      <c r="R1278">
        <v>1107.6440592512317</v>
      </c>
      <c r="S1278">
        <v>23261.545315349857</v>
      </c>
      <c r="T1278">
        <v>2465.7238034270831</v>
      </c>
      <c r="U1278">
        <v>69.706600000000009</v>
      </c>
      <c r="V1278">
        <v>42508104.388846159</v>
      </c>
    </row>
    <row r="1279" spans="1:22" x14ac:dyDescent="0.25">
      <c r="A1279" t="s">
        <v>162</v>
      </c>
      <c r="B1279" t="s">
        <v>4</v>
      </c>
      <c r="C1279">
        <v>7.2408890215290928E-2</v>
      </c>
      <c r="D1279">
        <v>1.1809999999999996E-2</v>
      </c>
      <c r="E1279">
        <v>6.0598890215290947E-2</v>
      </c>
      <c r="F1279">
        <v>2.6959722553822736E-2</v>
      </c>
      <c r="G1279">
        <v>4.5449167661468219E-2</v>
      </c>
      <c r="H1279">
        <v>0.17499999999999996</v>
      </c>
      <c r="I1279">
        <v>0.10600000000000001</v>
      </c>
      <c r="J1279">
        <v>321262.05993627064</v>
      </c>
      <c r="K1279">
        <v>431000.06963408645</v>
      </c>
      <c r="L1279">
        <v>1221206.0398234189</v>
      </c>
      <c r="M1279">
        <v>1221206.0398234183</v>
      </c>
      <c r="N1279">
        <v>17948.542269709986</v>
      </c>
      <c r="O1279">
        <v>734313.58730064682</v>
      </c>
      <c r="P1279">
        <v>0</v>
      </c>
      <c r="Q1279">
        <v>0</v>
      </c>
      <c r="R1279">
        <v>0</v>
      </c>
      <c r="S1279">
        <v>16228.338399375983</v>
      </c>
      <c r="T1279">
        <v>1720.2038703338549</v>
      </c>
      <c r="U1279">
        <v>44.520499999999991</v>
      </c>
      <c r="V1279">
        <v>21929982.732307687</v>
      </c>
    </row>
    <row r="1280" spans="1:22" x14ac:dyDescent="0.25">
      <c r="A1280" t="s">
        <v>162</v>
      </c>
      <c r="B1280" t="s">
        <v>5</v>
      </c>
      <c r="C1280">
        <v>8.0842163465199568E-2</v>
      </c>
      <c r="D1280">
        <v>1.1809999999999999E-2</v>
      </c>
      <c r="E1280">
        <v>6.9032163465199539E-2</v>
      </c>
      <c r="F1280">
        <v>2.9068040866299914E-2</v>
      </c>
      <c r="G1280">
        <v>5.1774122598899776E-2</v>
      </c>
      <c r="H1280">
        <v>0.17500000000000004</v>
      </c>
      <c r="I1280">
        <v>0.10599999999999996</v>
      </c>
      <c r="J1280">
        <v>1399989.3352223767</v>
      </c>
      <c r="K1280">
        <v>2213770.7002048432</v>
      </c>
      <c r="L1280">
        <v>5840395.538107208</v>
      </c>
      <c r="M1280">
        <v>5840395.5381072089</v>
      </c>
      <c r="N1280">
        <v>200229.14062682912</v>
      </c>
      <c r="O1280">
        <v>3413530.894800392</v>
      </c>
      <c r="P1280">
        <v>91814.107957184213</v>
      </c>
      <c r="Q1280">
        <v>11195.256993414539</v>
      </c>
      <c r="R1280">
        <v>10918.992684763469</v>
      </c>
      <c r="S1280">
        <v>78029.641041110066</v>
      </c>
      <c r="T1280">
        <v>8271.1419503576672</v>
      </c>
      <c r="U1280">
        <v>159.31040000000007</v>
      </c>
      <c r="V1280">
        <v>95495831.941923097</v>
      </c>
    </row>
    <row r="1281" spans="1:22" x14ac:dyDescent="0.25">
      <c r="A1281" t="s">
        <v>162</v>
      </c>
      <c r="B1281" t="s">
        <v>6</v>
      </c>
      <c r="C1281">
        <v>5.2250718898980392E-2</v>
      </c>
      <c r="D1281">
        <v>1.1809999999999999E-2</v>
      </c>
      <c r="E1281">
        <v>4.0440718898980398E-2</v>
      </c>
      <c r="F1281">
        <v>2.1920179724745095E-2</v>
      </c>
      <c r="G1281">
        <v>3.0330539174235293E-2</v>
      </c>
      <c r="H1281">
        <v>0.17500000000000002</v>
      </c>
      <c r="I1281">
        <v>0.10600000000000002</v>
      </c>
      <c r="J1281">
        <v>113429.16109248769</v>
      </c>
      <c r="K1281">
        <v>112414.73839351899</v>
      </c>
      <c r="L1281">
        <v>279425.78592491877</v>
      </c>
      <c r="M1281">
        <v>279425.78592491872</v>
      </c>
      <c r="N1281">
        <v>14454.607313909539</v>
      </c>
      <c r="O1281">
        <v>211389.29217209714</v>
      </c>
      <c r="P1281">
        <v>8267.9131856391305</v>
      </c>
      <c r="Q1281">
        <v>992.14958227669558</v>
      </c>
      <c r="R1281">
        <v>981.56665339907738</v>
      </c>
      <c r="S1281">
        <v>3809.2024345340146</v>
      </c>
      <c r="T1281">
        <v>403.7754580606055</v>
      </c>
      <c r="U1281">
        <v>12</v>
      </c>
      <c r="V1281">
        <v>7746121.153846154</v>
      </c>
    </row>
    <row r="1282" spans="1:22" x14ac:dyDescent="0.25">
      <c r="A1282" t="s">
        <v>162</v>
      </c>
      <c r="B1282" t="s">
        <v>7</v>
      </c>
      <c r="C1282">
        <v>6.3262317160535944E-2</v>
      </c>
      <c r="D1282">
        <v>1.1809999999999989E-2</v>
      </c>
      <c r="E1282">
        <v>5.1452317160535929E-2</v>
      </c>
      <c r="F1282">
        <v>2.4673079290133983E-2</v>
      </c>
      <c r="G1282">
        <v>3.8589237870401957E-2</v>
      </c>
      <c r="H1282">
        <v>0.17499999999999991</v>
      </c>
      <c r="I1282">
        <v>0.10599999999999996</v>
      </c>
      <c r="J1282">
        <v>313619.99432807678</v>
      </c>
      <c r="K1282">
        <v>349638.34774515976</v>
      </c>
      <c r="L1282">
        <v>910809.23810404446</v>
      </c>
      <c r="M1282">
        <v>910809.23810404504</v>
      </c>
      <c r="N1282">
        <v>34526.451282858732</v>
      </c>
      <c r="O1282">
        <v>628731.89079037786</v>
      </c>
      <c r="P1282">
        <v>16784.116268667378</v>
      </c>
      <c r="Q1282">
        <v>2148.1413193458411</v>
      </c>
      <c r="R1282">
        <v>2006.8193043294011</v>
      </c>
      <c r="S1282">
        <v>12285.148635186311</v>
      </c>
      <c r="T1282">
        <v>1302.2257553297486</v>
      </c>
      <c r="U1282">
        <v>32.809400000000018</v>
      </c>
      <c r="V1282">
        <v>21385664.93403846</v>
      </c>
    </row>
    <row r="1283" spans="1:22" x14ac:dyDescent="0.25">
      <c r="A1283" t="s">
        <v>163</v>
      </c>
      <c r="B1283" t="s">
        <v>1</v>
      </c>
      <c r="C1283">
        <v>9.7323639633313058E-2</v>
      </c>
      <c r="D1283">
        <v>1.1809999999999977E-2</v>
      </c>
      <c r="E1283">
        <v>8.5513639633313265E-2</v>
      </c>
      <c r="F1283">
        <v>3.3188409908328192E-2</v>
      </c>
      <c r="G1283">
        <v>6.4135229724984991E-2</v>
      </c>
      <c r="H1283">
        <v>0.1749999999999991</v>
      </c>
      <c r="I1283">
        <v>0.14099999999999896</v>
      </c>
      <c r="J1283">
        <v>3734259.2649036599</v>
      </c>
      <c r="K1283">
        <v>7283054.7705622707</v>
      </c>
      <c r="L1283">
        <v>19303761.34812263</v>
      </c>
      <c r="M1283">
        <v>19303761.348122649</v>
      </c>
      <c r="N1283">
        <v>636350.74089105241</v>
      </c>
      <c r="O1283">
        <v>10380963.294574887</v>
      </c>
      <c r="P1283">
        <v>273222.29982476216</v>
      </c>
      <c r="Q1283">
        <v>34285.347270990969</v>
      </c>
      <c r="R1283">
        <v>43358.578240501207</v>
      </c>
      <c r="S1283">
        <v>250205.53510499056</v>
      </c>
      <c r="T1283">
        <v>35278.980449803668</v>
      </c>
      <c r="U1283">
        <v>415.40817066136731</v>
      </c>
      <c r="V1283">
        <v>246721154.66884619</v>
      </c>
    </row>
    <row r="1284" spans="1:22" x14ac:dyDescent="0.25">
      <c r="A1284" t="s">
        <v>163</v>
      </c>
      <c r="B1284" t="s">
        <v>2</v>
      </c>
      <c r="C1284">
        <v>7.2281139189089447E-2</v>
      </c>
      <c r="D1284">
        <v>1.1809999999999991E-2</v>
      </c>
      <c r="E1284">
        <v>6.0471139189089501E-2</v>
      </c>
      <c r="F1284">
        <v>2.6927784797272366E-2</v>
      </c>
      <c r="G1284">
        <v>4.5353354391817091E-2</v>
      </c>
      <c r="H1284">
        <v>0.17499999999999993</v>
      </c>
      <c r="I1284">
        <v>0.14099999999999999</v>
      </c>
      <c r="J1284">
        <v>300432.61629650538</v>
      </c>
      <c r="K1284">
        <v>523524.31424903712</v>
      </c>
      <c r="L1284">
        <v>960248.42580951273</v>
      </c>
      <c r="M1284">
        <v>960248.42580951308</v>
      </c>
      <c r="N1284">
        <v>152581.12923439965</v>
      </c>
      <c r="O1284">
        <v>671375.80131114286</v>
      </c>
      <c r="P1284">
        <v>107087.57234842685</v>
      </c>
      <c r="Q1284">
        <v>13895.882077005341</v>
      </c>
      <c r="R1284">
        <v>17058.66707398594</v>
      </c>
      <c r="S1284">
        <v>12742.338067468469</v>
      </c>
      <c r="T1284">
        <v>1796.669667513054</v>
      </c>
      <c r="U1284">
        <v>26.67</v>
      </c>
      <c r="V1284">
        <v>19773408.576923072</v>
      </c>
    </row>
    <row r="1285" spans="1:22" x14ac:dyDescent="0.25">
      <c r="A1285" t="s">
        <v>163</v>
      </c>
      <c r="B1285" t="s">
        <v>3</v>
      </c>
      <c r="C1285">
        <v>0.1064070136004318</v>
      </c>
      <c r="D1285">
        <v>1.1810000000000006E-2</v>
      </c>
      <c r="E1285">
        <v>9.4597013600431962E-2</v>
      </c>
      <c r="F1285">
        <v>3.5459253400107978E-2</v>
      </c>
      <c r="G1285">
        <v>7.0947760200323839E-2</v>
      </c>
      <c r="H1285">
        <v>0.17500000000000016</v>
      </c>
      <c r="I1285">
        <v>0.14099999999999988</v>
      </c>
      <c r="J1285">
        <v>1065232.7751978373</v>
      </c>
      <c r="K1285">
        <v>2296621.4472735873</v>
      </c>
      <c r="L1285">
        <v>6260784.0792210316</v>
      </c>
      <c r="M1285">
        <v>6260784.0792210288</v>
      </c>
      <c r="N1285">
        <v>157270.06564993178</v>
      </c>
      <c r="O1285">
        <v>3204584.1568214921</v>
      </c>
      <c r="P1285">
        <v>50386.299776523141</v>
      </c>
      <c r="Q1285">
        <v>6139.0336087392598</v>
      </c>
      <c r="R1285">
        <v>7970.0720073219982</v>
      </c>
      <c r="S1285">
        <v>81309.956404335666</v>
      </c>
      <c r="T1285">
        <v>11464.703853011326</v>
      </c>
      <c r="U1285">
        <v>117.44730000000004</v>
      </c>
      <c r="V1285">
        <v>70412572.640000001</v>
      </c>
    </row>
    <row r="1286" spans="1:22" x14ac:dyDescent="0.25">
      <c r="A1286" t="s">
        <v>163</v>
      </c>
      <c r="B1286" t="s">
        <v>4</v>
      </c>
      <c r="C1286">
        <v>0.11594760605950749</v>
      </c>
      <c r="D1286">
        <v>1.1809999999999992E-2</v>
      </c>
      <c r="E1286">
        <v>0.10413760605950749</v>
      </c>
      <c r="F1286">
        <v>3.7844401514876884E-2</v>
      </c>
      <c r="G1286">
        <v>7.8103204544630586E-2</v>
      </c>
      <c r="H1286">
        <v>0.17499999999999991</v>
      </c>
      <c r="I1286">
        <v>0.14099999999999996</v>
      </c>
      <c r="J1286">
        <v>338542.34575789853</v>
      </c>
      <c r="K1286">
        <v>780788.06969382765</v>
      </c>
      <c r="L1286">
        <v>2201725.7753750361</v>
      </c>
      <c r="M1286">
        <v>2201725.7753750375</v>
      </c>
      <c r="N1286">
        <v>35159.608426610939</v>
      </c>
      <c r="O1286">
        <v>1084170.8070251148</v>
      </c>
      <c r="P1286">
        <v>2210.7415727830735</v>
      </c>
      <c r="Q1286">
        <v>265.28898873396884</v>
      </c>
      <c r="R1286">
        <v>349.12030917390291</v>
      </c>
      <c r="S1286">
        <v>28338.700750149437</v>
      </c>
      <c r="T1286">
        <v>3995.756805771071</v>
      </c>
      <c r="U1286">
        <v>45.249900000000011</v>
      </c>
      <c r="V1286">
        <v>22377065.573846158</v>
      </c>
    </row>
    <row r="1287" spans="1:22" x14ac:dyDescent="0.25">
      <c r="A1287" t="s">
        <v>163</v>
      </c>
      <c r="B1287" t="s">
        <v>5</v>
      </c>
      <c r="C1287">
        <v>9.6342978033259821E-2</v>
      </c>
      <c r="D1287">
        <v>1.1810000000000029E-2</v>
      </c>
      <c r="E1287">
        <v>8.453297803325982E-2</v>
      </c>
      <c r="F1287">
        <v>3.2943244508314991E-2</v>
      </c>
      <c r="G1287">
        <v>6.3399733524944865E-2</v>
      </c>
      <c r="H1287">
        <v>0.17500000000000027</v>
      </c>
      <c r="I1287">
        <v>0.14099999999999943</v>
      </c>
      <c r="J1287">
        <v>1614153.793991663</v>
      </c>
      <c r="K1287">
        <v>3112130.0542276357</v>
      </c>
      <c r="L1287">
        <v>8341435.9565707091</v>
      </c>
      <c r="M1287">
        <v>8341435.9565706998</v>
      </c>
      <c r="N1287">
        <v>248738.55152804591</v>
      </c>
      <c r="O1287">
        <v>4477545.2966912482</v>
      </c>
      <c r="P1287">
        <v>97982.704025069674</v>
      </c>
      <c r="Q1287">
        <v>12118.544744277266</v>
      </c>
      <c r="R1287">
        <v>15524.276076477916</v>
      </c>
      <c r="S1287">
        <v>107899.23460317566</v>
      </c>
      <c r="T1287">
        <v>15213.792079047778</v>
      </c>
      <c r="U1287">
        <v>181.2909706613668</v>
      </c>
      <c r="V1287">
        <v>106663036.96538459</v>
      </c>
    </row>
    <row r="1288" spans="1:22" x14ac:dyDescent="0.25">
      <c r="A1288" t="s">
        <v>163</v>
      </c>
      <c r="B1288" t="s">
        <v>6</v>
      </c>
      <c r="C1288">
        <v>6.8578014804445558E-2</v>
      </c>
      <c r="D1288">
        <v>1.1809999999999992E-2</v>
      </c>
      <c r="E1288">
        <v>5.676801480444555E-2</v>
      </c>
      <c r="F1288">
        <v>2.6002003701111408E-2</v>
      </c>
      <c r="G1288">
        <v>4.2576011103334171E-2</v>
      </c>
      <c r="H1288">
        <v>0.1750000000000001</v>
      </c>
      <c r="I1288">
        <v>0.14099999999999999</v>
      </c>
      <c r="J1288">
        <v>304674.79726521042</v>
      </c>
      <c r="K1288">
        <v>392246.27184693114</v>
      </c>
      <c r="L1288">
        <v>1035679.9271509267</v>
      </c>
      <c r="M1288">
        <v>1035679.9271509266</v>
      </c>
      <c r="N1288">
        <v>35264.722097466816</v>
      </c>
      <c r="O1288">
        <v>661656.34701467492</v>
      </c>
      <c r="P1288">
        <v>15554.982101959475</v>
      </c>
      <c r="Q1288">
        <v>1866.5978522351368</v>
      </c>
      <c r="R1288">
        <v>2456.4427735414401</v>
      </c>
      <c r="S1288">
        <v>13485.275521236312</v>
      </c>
      <c r="T1288">
        <v>1901.4238484943198</v>
      </c>
      <c r="U1288">
        <v>31.393300000000004</v>
      </c>
      <c r="V1288">
        <v>20168268.182692319</v>
      </c>
    </row>
    <row r="1289" spans="1:22" x14ac:dyDescent="0.25">
      <c r="A1289" t="s">
        <v>163</v>
      </c>
      <c r="B1289" t="s">
        <v>7</v>
      </c>
      <c r="C1289">
        <v>8.5235192519471537E-2</v>
      </c>
      <c r="D1289">
        <v>1.1809999999999999E-2</v>
      </c>
      <c r="E1289">
        <v>7.3425192519471535E-2</v>
      </c>
      <c r="F1289">
        <v>3.0166298129867885E-2</v>
      </c>
      <c r="G1289">
        <v>5.5068894389603634E-2</v>
      </c>
      <c r="H1289">
        <v>0.17500000000000002</v>
      </c>
      <c r="I1289">
        <v>0.14100000000000001</v>
      </c>
      <c r="J1289">
        <v>111222.9363945471</v>
      </c>
      <c r="K1289">
        <v>177744.61327126052</v>
      </c>
      <c r="L1289">
        <v>503887.18399541668</v>
      </c>
      <c r="M1289">
        <v>503887.1839954165</v>
      </c>
      <c r="N1289">
        <v>7336.6639545912039</v>
      </c>
      <c r="O1289">
        <v>281630.88571121637</v>
      </c>
      <c r="P1289">
        <v>0</v>
      </c>
      <c r="Q1289">
        <v>0</v>
      </c>
      <c r="R1289">
        <v>0</v>
      </c>
      <c r="S1289">
        <v>6430.0297586250963</v>
      </c>
      <c r="T1289">
        <v>906.63419596613835</v>
      </c>
      <c r="U1289">
        <v>13.356699999999998</v>
      </c>
      <c r="V1289">
        <v>7326802.7300000004</v>
      </c>
    </row>
    <row r="1290" spans="1:22" x14ac:dyDescent="0.25">
      <c r="A1290" t="s">
        <v>164</v>
      </c>
      <c r="B1290" t="s">
        <v>1</v>
      </c>
      <c r="C1290">
        <v>7.0936572599131595E-2</v>
      </c>
      <c r="D1290">
        <v>1.1809999999999984E-2</v>
      </c>
      <c r="E1290">
        <v>5.9126572599131406E-2</v>
      </c>
      <c r="F1290">
        <v>2.6591643149782962E-2</v>
      </c>
      <c r="G1290">
        <v>4.4344929449348668E-2</v>
      </c>
      <c r="H1290">
        <v>0.17499999999999866</v>
      </c>
      <c r="I1290">
        <v>0.14099999999999907</v>
      </c>
      <c r="J1290">
        <v>4543405.0240919497</v>
      </c>
      <c r="K1290">
        <v>6205009.1819159128</v>
      </c>
      <c r="L1290">
        <v>16065980.545415776</v>
      </c>
      <c r="M1290">
        <v>16065980.545415796</v>
      </c>
      <c r="N1290">
        <v>637261.75008299388</v>
      </c>
      <c r="O1290">
        <v>10111152.455924863</v>
      </c>
      <c r="P1290">
        <v>311382.49385715579</v>
      </c>
      <c r="Q1290">
        <v>38733.353532419598</v>
      </c>
      <c r="R1290">
        <v>49366.334481930149</v>
      </c>
      <c r="S1290">
        <v>208395.76530367279</v>
      </c>
      <c r="T1290">
        <v>29383.802907817812</v>
      </c>
      <c r="U1290">
        <v>495.01960000000025</v>
      </c>
      <c r="V1290">
        <v>300208550.6511538</v>
      </c>
    </row>
    <row r="1291" spans="1:22" x14ac:dyDescent="0.25">
      <c r="A1291" t="s">
        <v>164</v>
      </c>
      <c r="B1291" t="s">
        <v>2</v>
      </c>
      <c r="C1291">
        <v>6.0877449259174592E-2</v>
      </c>
      <c r="D1291">
        <v>1.1809999999999998E-2</v>
      </c>
      <c r="E1291">
        <v>4.9067449259174598E-2</v>
      </c>
      <c r="F1291">
        <v>2.4076862314793647E-2</v>
      </c>
      <c r="G1291">
        <v>3.6800586944380938E-2</v>
      </c>
      <c r="H1291">
        <v>0.17499999999999996</v>
      </c>
      <c r="I1291">
        <v>0.14099999999999999</v>
      </c>
      <c r="J1291">
        <v>229631.83461451365</v>
      </c>
      <c r="K1291">
        <v>306160.94984903041</v>
      </c>
      <c r="L1291">
        <v>603594.2609223983</v>
      </c>
      <c r="M1291">
        <v>603594.26092239865</v>
      </c>
      <c r="N1291">
        <v>78722.147156173305</v>
      </c>
      <c r="O1291">
        <v>457070.63730737084</v>
      </c>
      <c r="P1291">
        <v>53810.663726028899</v>
      </c>
      <c r="Q1291">
        <v>7153.3805948617428</v>
      </c>
      <c r="R1291">
        <v>8595.930249245579</v>
      </c>
      <c r="S1291">
        <v>8029.9496810140099</v>
      </c>
      <c r="T1291">
        <v>1132.2229050229748</v>
      </c>
      <c r="U1291">
        <v>20.4237</v>
      </c>
      <c r="V1291">
        <v>15137088.373076919</v>
      </c>
    </row>
    <row r="1292" spans="1:22" x14ac:dyDescent="0.25">
      <c r="A1292" t="s">
        <v>164</v>
      </c>
      <c r="B1292" t="s">
        <v>3</v>
      </c>
      <c r="C1292">
        <v>5.4881337034719133E-2</v>
      </c>
      <c r="D1292">
        <v>1.1810000000000018E-2</v>
      </c>
      <c r="E1292">
        <v>4.3071337034719215E-2</v>
      </c>
      <c r="F1292">
        <v>2.2577834258679763E-2</v>
      </c>
      <c r="G1292">
        <v>3.2303502776039411E-2</v>
      </c>
      <c r="H1292">
        <v>0.17500000000000027</v>
      </c>
      <c r="I1292">
        <v>0.14099999999999993</v>
      </c>
      <c r="J1292">
        <v>1104090.2329470732</v>
      </c>
      <c r="K1292">
        <v>1073103.7237696464</v>
      </c>
      <c r="L1292">
        <v>2895636.2709437544</v>
      </c>
      <c r="M1292">
        <v>2895636.2709437562</v>
      </c>
      <c r="N1292">
        <v>80918.725091295782</v>
      </c>
      <c r="O1292">
        <v>2096275.2316254233</v>
      </c>
      <c r="P1292">
        <v>29741.872176604567</v>
      </c>
      <c r="Q1292">
        <v>3637.4131859832705</v>
      </c>
      <c r="R1292">
        <v>4706.4792361248847</v>
      </c>
      <c r="S1292">
        <v>37539.842675357642</v>
      </c>
      <c r="T1292">
        <v>5293.1178172254222</v>
      </c>
      <c r="U1292">
        <v>118.09979999999997</v>
      </c>
      <c r="V1292">
        <v>72954895.278461531</v>
      </c>
    </row>
    <row r="1293" spans="1:22" x14ac:dyDescent="0.25">
      <c r="A1293" t="s">
        <v>164</v>
      </c>
      <c r="B1293" t="s">
        <v>4</v>
      </c>
      <c r="C1293">
        <v>7.7833104247744339E-2</v>
      </c>
      <c r="D1293">
        <v>1.1809999999999994E-2</v>
      </c>
      <c r="E1293">
        <v>6.6023104247744435E-2</v>
      </c>
      <c r="F1293">
        <v>2.8315776061936099E-2</v>
      </c>
      <c r="G1293">
        <v>4.951732818580825E-2</v>
      </c>
      <c r="H1293">
        <v>0.17499999999999996</v>
      </c>
      <c r="I1293">
        <v>0.14100000000000001</v>
      </c>
      <c r="J1293">
        <v>415280.91949233157</v>
      </c>
      <c r="K1293">
        <v>597116.8244212853</v>
      </c>
      <c r="L1293">
        <v>1686532.5391393064</v>
      </c>
      <c r="M1293">
        <v>1686532.5391393062</v>
      </c>
      <c r="N1293">
        <v>26204.483531138045</v>
      </c>
      <c r="O1293">
        <v>986193.26038247906</v>
      </c>
      <c r="P1293">
        <v>1132.6408323893611</v>
      </c>
      <c r="Q1293">
        <v>135.91689988672331</v>
      </c>
      <c r="R1293">
        <v>178.86664025092784</v>
      </c>
      <c r="S1293">
        <v>21697.685502726112</v>
      </c>
      <c r="T1293">
        <v>3059.3736558843825</v>
      </c>
      <c r="U1293">
        <v>51.546299999999995</v>
      </c>
      <c r="V1293">
        <v>27452358.603461541</v>
      </c>
    </row>
    <row r="1294" spans="1:22" x14ac:dyDescent="0.25">
      <c r="A1294" t="s">
        <v>164</v>
      </c>
      <c r="B1294" t="s">
        <v>5</v>
      </c>
      <c r="C1294">
        <v>8.0276884062697992E-2</v>
      </c>
      <c r="D1294">
        <v>1.1810000000000018E-2</v>
      </c>
      <c r="E1294">
        <v>6.8466884062697811E-2</v>
      </c>
      <c r="F1294">
        <v>2.8926721015674506E-2</v>
      </c>
      <c r="G1294">
        <v>5.1350163047023528E-2</v>
      </c>
      <c r="H1294">
        <v>0.17499999999999954</v>
      </c>
      <c r="I1294">
        <v>0.14099999999999932</v>
      </c>
      <c r="J1294">
        <v>2241476.0147873517</v>
      </c>
      <c r="K1294">
        <v>3592247.5427063769</v>
      </c>
      <c r="L1294">
        <v>9256705.4334661327</v>
      </c>
      <c r="M1294">
        <v>9256705.4334661365</v>
      </c>
      <c r="N1294">
        <v>380009.29866325855</v>
      </c>
      <c r="O1294">
        <v>5453714.2588304766</v>
      </c>
      <c r="P1294">
        <v>189824.72493975758</v>
      </c>
      <c r="Q1294">
        <v>23365.120410732699</v>
      </c>
      <c r="R1294">
        <v>30059.768194419114</v>
      </c>
      <c r="S1294">
        <v>119859.49615980872</v>
      </c>
      <c r="T1294">
        <v>16900.188958533025</v>
      </c>
      <c r="U1294">
        <v>248.6771</v>
      </c>
      <c r="V1294">
        <v>148085577.31538472</v>
      </c>
    </row>
    <row r="1295" spans="1:22" x14ac:dyDescent="0.25">
      <c r="A1295" t="s">
        <v>164</v>
      </c>
      <c r="B1295" t="s">
        <v>6</v>
      </c>
      <c r="C1295">
        <v>4.0677713955847933E-2</v>
      </c>
      <c r="D1295">
        <v>1.1809999999999994E-2</v>
      </c>
      <c r="E1295">
        <v>2.8867713955847939E-2</v>
      </c>
      <c r="F1295">
        <v>1.9026928488961994E-2</v>
      </c>
      <c r="G1295">
        <v>2.1650785466885963E-2</v>
      </c>
      <c r="H1295">
        <v>0.17499999999999996</v>
      </c>
      <c r="I1295">
        <v>0.14099999999999999</v>
      </c>
      <c r="J1295">
        <v>256196.98556538342</v>
      </c>
      <c r="K1295">
        <v>169990.03177848272</v>
      </c>
      <c r="L1295">
        <v>437344.3582874742</v>
      </c>
      <c r="M1295">
        <v>437344.35828747414</v>
      </c>
      <c r="N1295">
        <v>18156.434261993447</v>
      </c>
      <c r="O1295">
        <v>408030.58308187273</v>
      </c>
      <c r="P1295">
        <v>9084.4542653360586</v>
      </c>
      <c r="Q1295">
        <v>1106.9458909104389</v>
      </c>
      <c r="R1295">
        <v>1436.9874220307561</v>
      </c>
      <c r="S1295">
        <v>5721.3380225383871</v>
      </c>
      <c r="T1295">
        <v>806.70866117791297</v>
      </c>
      <c r="U1295">
        <v>24.96</v>
      </c>
      <c r="V1295">
        <v>16936046.365384616</v>
      </c>
    </row>
    <row r="1296" spans="1:22" x14ac:dyDescent="0.25">
      <c r="A1296" t="s">
        <v>164</v>
      </c>
      <c r="B1296" t="s">
        <v>7</v>
      </c>
      <c r="C1296">
        <v>7.6640759112246784E-2</v>
      </c>
      <c r="D1296">
        <v>1.1809999999999989E-2</v>
      </c>
      <c r="E1296">
        <v>6.4830759112246783E-2</v>
      </c>
      <c r="F1296">
        <v>2.801768977806169E-2</v>
      </c>
      <c r="G1296">
        <v>4.8623069334185059E-2</v>
      </c>
      <c r="H1296">
        <v>0.17499999999999996</v>
      </c>
      <c r="I1296">
        <v>0.14099999999999996</v>
      </c>
      <c r="J1296">
        <v>296729.03668529342</v>
      </c>
      <c r="K1296">
        <v>466390.10939109535</v>
      </c>
      <c r="L1296">
        <v>1186167.6826567082</v>
      </c>
      <c r="M1296">
        <v>1186167.6826567075</v>
      </c>
      <c r="N1296">
        <v>53250.661379144643</v>
      </c>
      <c r="O1296">
        <v>709868.48469724425</v>
      </c>
      <c r="P1296">
        <v>27788.137917039352</v>
      </c>
      <c r="Q1296">
        <v>3334.5765500447224</v>
      </c>
      <c r="R1296">
        <v>4388.3027398588547</v>
      </c>
      <c r="S1296">
        <v>15547.453262227677</v>
      </c>
      <c r="T1296">
        <v>2192.1909099741024</v>
      </c>
      <c r="U1296">
        <v>31.312700000000003</v>
      </c>
      <c r="V1296">
        <v>19642584.715384614</v>
      </c>
    </row>
    <row r="1297" spans="1:22" x14ac:dyDescent="0.25">
      <c r="A1297" t="s">
        <v>165</v>
      </c>
      <c r="B1297" t="s">
        <v>1</v>
      </c>
      <c r="C1297">
        <v>8.7021069175796051E-2</v>
      </c>
      <c r="D1297">
        <v>1.1810000000000077E-2</v>
      </c>
      <c r="E1297">
        <v>7.5211069175796064E-2</v>
      </c>
      <c r="F1297">
        <v>3.0612767293949118E-2</v>
      </c>
      <c r="G1297">
        <v>5.640830188184702E-2</v>
      </c>
      <c r="H1297">
        <v>0.17500000000000032</v>
      </c>
      <c r="I1297">
        <v>0.14100000000000043</v>
      </c>
      <c r="J1297">
        <v>9039334.554613309</v>
      </c>
      <c r="K1297">
        <v>15288260.705982568</v>
      </c>
      <c r="L1297">
        <v>41726585.129528016</v>
      </c>
      <c r="M1297">
        <v>41726585.129528046</v>
      </c>
      <c r="N1297">
        <v>1034549.2471049279</v>
      </c>
      <c r="O1297">
        <v>23293046.013490953</v>
      </c>
      <c r="P1297">
        <v>326925.11470504355</v>
      </c>
      <c r="Q1297">
        <v>40689.050922879091</v>
      </c>
      <c r="R1297">
        <v>51833.597353537109</v>
      </c>
      <c r="S1297">
        <v>539089.81956482318</v>
      </c>
      <c r="T1297">
        <v>76011.664558640055</v>
      </c>
      <c r="U1297">
        <v>1013.7760999999981</v>
      </c>
      <c r="V1297">
        <v>597295817.0645442</v>
      </c>
    </row>
    <row r="1298" spans="1:22" x14ac:dyDescent="0.25">
      <c r="A1298" t="s">
        <v>165</v>
      </c>
      <c r="B1298" t="s">
        <v>2</v>
      </c>
      <c r="C1298">
        <v>6.6700317969943149E-2</v>
      </c>
      <c r="D1298">
        <v>1.1809999999999989E-2</v>
      </c>
      <c r="E1298">
        <v>5.4890317969943155E-2</v>
      </c>
      <c r="F1298">
        <v>2.5532579492485774E-2</v>
      </c>
      <c r="G1298">
        <v>4.1167738477457388E-2</v>
      </c>
      <c r="H1298">
        <v>0.1750000000000001</v>
      </c>
      <c r="I1298">
        <v>0.14099999999999999</v>
      </c>
      <c r="J1298">
        <v>667230.18597918062</v>
      </c>
      <c r="K1298">
        <v>952350.50522848568</v>
      </c>
      <c r="L1298">
        <v>2056908.4158948148</v>
      </c>
      <c r="M1298">
        <v>2056908.415894815</v>
      </c>
      <c r="N1298">
        <v>200035.77494765981</v>
      </c>
      <c r="O1298">
        <v>1419544.9162600059</v>
      </c>
      <c r="P1298">
        <v>131461.68150217709</v>
      </c>
      <c r="Q1298">
        <v>16802.490962821703</v>
      </c>
      <c r="R1298">
        <v>20905.248317564827</v>
      </c>
      <c r="S1298">
        <v>27052.019426027055</v>
      </c>
      <c r="T1298">
        <v>3814.334739069815</v>
      </c>
      <c r="U1298">
        <v>69.214600000000004</v>
      </c>
      <c r="V1298">
        <v>44038008.648846172</v>
      </c>
    </row>
    <row r="1299" spans="1:22" x14ac:dyDescent="0.25">
      <c r="A1299" t="s">
        <v>165</v>
      </c>
      <c r="B1299" t="s">
        <v>3</v>
      </c>
      <c r="C1299">
        <v>7.6917171609537344E-2</v>
      </c>
      <c r="D1299">
        <v>1.1810000000000029E-2</v>
      </c>
      <c r="E1299">
        <v>6.5107171609537176E-2</v>
      </c>
      <c r="F1299">
        <v>2.8086792902384364E-2</v>
      </c>
      <c r="G1299">
        <v>4.883037870715299E-2</v>
      </c>
      <c r="H1299">
        <v>0.17499999999999938</v>
      </c>
      <c r="I1299">
        <v>0.14099999999999913</v>
      </c>
      <c r="J1299">
        <v>2630201.1004722915</v>
      </c>
      <c r="K1299">
        <v>3856914.4187726998</v>
      </c>
      <c r="L1299">
        <v>10531519.093801999</v>
      </c>
      <c r="M1299">
        <v>10531519.093802013</v>
      </c>
      <c r="N1299">
        <v>259806.04062903207</v>
      </c>
      <c r="O1299">
        <v>6227309.4786159638</v>
      </c>
      <c r="P1299">
        <v>81267.352360060657</v>
      </c>
      <c r="Q1299">
        <v>9990.9883334467595</v>
      </c>
      <c r="R1299">
        <v>12867.426037784549</v>
      </c>
      <c r="S1299">
        <v>136441.95784201159</v>
      </c>
      <c r="T1299">
        <v>19238.316055723626</v>
      </c>
      <c r="U1299">
        <v>293.04850000000005</v>
      </c>
      <c r="V1299">
        <v>173853918.54806736</v>
      </c>
    </row>
    <row r="1300" spans="1:22" x14ac:dyDescent="0.25">
      <c r="A1300" t="s">
        <v>165</v>
      </c>
      <c r="B1300" t="s">
        <v>4</v>
      </c>
      <c r="C1300">
        <v>9.0038895377396469E-2</v>
      </c>
      <c r="D1300">
        <v>1.1810000000000003E-2</v>
      </c>
      <c r="E1300">
        <v>7.8228895377396621E-2</v>
      </c>
      <c r="F1300">
        <v>3.1367223844349104E-2</v>
      </c>
      <c r="G1300">
        <v>5.8671671533047386E-2</v>
      </c>
      <c r="H1300">
        <v>0.17500000000000027</v>
      </c>
      <c r="I1300">
        <v>0.14099999999999993</v>
      </c>
      <c r="J1300">
        <v>736962.37785446655</v>
      </c>
      <c r="K1300">
        <v>1280460.5806892517</v>
      </c>
      <c r="L1300">
        <v>3605360.3160341778</v>
      </c>
      <c r="M1300">
        <v>3605360.3160341801</v>
      </c>
      <c r="N1300">
        <v>59005.356508395867</v>
      </c>
      <c r="O1300">
        <v>1958417.6020353239</v>
      </c>
      <c r="P1300">
        <v>4664.1834698053381</v>
      </c>
      <c r="Q1300">
        <v>666.9782361821633</v>
      </c>
      <c r="R1300">
        <v>751.69380054423766</v>
      </c>
      <c r="S1300">
        <v>46382.560036689814</v>
      </c>
      <c r="T1300">
        <v>6539.9409651732622</v>
      </c>
      <c r="U1300">
        <v>93.710999999999984</v>
      </c>
      <c r="V1300">
        <v>48696495.549423076</v>
      </c>
    </row>
    <row r="1301" spans="1:22" x14ac:dyDescent="0.25">
      <c r="A1301" t="s">
        <v>165</v>
      </c>
      <c r="B1301" t="s">
        <v>5</v>
      </c>
      <c r="C1301">
        <v>9.8019033414959988E-2</v>
      </c>
      <c r="D1301">
        <v>1.1809999999999952E-2</v>
      </c>
      <c r="E1301">
        <v>8.6209033414959779E-2</v>
      </c>
      <c r="F1301">
        <v>3.3362258353740029E-2</v>
      </c>
      <c r="G1301">
        <v>6.4656775061220015E-2</v>
      </c>
      <c r="H1301">
        <v>0.17499999999999905</v>
      </c>
      <c r="I1301">
        <v>0.14099999999999946</v>
      </c>
      <c r="J1301">
        <v>4377686.8556027431</v>
      </c>
      <c r="K1301">
        <v>8447672.9580338318</v>
      </c>
      <c r="L1301">
        <v>23433904.488354385</v>
      </c>
      <c r="M1301">
        <v>23433904.4883544</v>
      </c>
      <c r="N1301">
        <v>477278.59643677436</v>
      </c>
      <c r="O1301">
        <v>12348081.217199806</v>
      </c>
      <c r="P1301">
        <v>103613.00045331992</v>
      </c>
      <c r="Q1301">
        <v>12507.404878804758</v>
      </c>
      <c r="R1301">
        <v>16372.977151829578</v>
      </c>
      <c r="S1301">
        <v>302178.10162386758</v>
      </c>
      <c r="T1301">
        <v>42607.112328965326</v>
      </c>
      <c r="U1301">
        <v>490.22070000000048</v>
      </c>
      <c r="V1301">
        <v>289289513.89699996</v>
      </c>
    </row>
    <row r="1302" spans="1:22" x14ac:dyDescent="0.25">
      <c r="A1302" t="s">
        <v>165</v>
      </c>
      <c r="B1302" t="s">
        <v>6</v>
      </c>
      <c r="C1302">
        <v>6.4356121395053159E-2</v>
      </c>
      <c r="D1302">
        <v>1.1809999999999991E-2</v>
      </c>
      <c r="E1302">
        <v>5.2546121395053137E-2</v>
      </c>
      <c r="F1302">
        <v>2.494653034876327E-2</v>
      </c>
      <c r="G1302">
        <v>3.9409591046289855E-2</v>
      </c>
      <c r="H1302">
        <v>0.17499999999999993</v>
      </c>
      <c r="I1302">
        <v>0.14099999999999999</v>
      </c>
      <c r="J1302">
        <v>422518.82879322075</v>
      </c>
      <c r="K1302">
        <v>473378.302032537</v>
      </c>
      <c r="L1302">
        <v>1327290.9877311902</v>
      </c>
      <c r="M1302">
        <v>1327290.9877311904</v>
      </c>
      <c r="N1302">
        <v>23210.979591605254</v>
      </c>
      <c r="O1302">
        <v>872686.15123415261</v>
      </c>
      <c r="P1302">
        <v>2943.4047617610313</v>
      </c>
      <c r="Q1302">
        <v>353.24253089443442</v>
      </c>
      <c r="R1302">
        <v>464.82726826442058</v>
      </c>
      <c r="S1302">
        <v>17046.016678953001</v>
      </c>
      <c r="T1302">
        <v>2403.4883517323728</v>
      </c>
      <c r="U1302">
        <v>45.3613</v>
      </c>
      <c r="V1302">
        <v>27888619.415823087</v>
      </c>
    </row>
    <row r="1303" spans="1:22" x14ac:dyDescent="0.25">
      <c r="A1303" t="s">
        <v>165</v>
      </c>
      <c r="B1303" t="s">
        <v>7</v>
      </c>
      <c r="C1303">
        <v>7.4478447620836843E-2</v>
      </c>
      <c r="D1303">
        <v>1.1809999999999994E-2</v>
      </c>
      <c r="E1303">
        <v>6.2668447620836829E-2</v>
      </c>
      <c r="F1303">
        <v>2.7477111905209212E-2</v>
      </c>
      <c r="G1303">
        <v>4.7001335715627632E-2</v>
      </c>
      <c r="H1303">
        <v>0.17499999999999991</v>
      </c>
      <c r="I1303">
        <v>0.14099999999999999</v>
      </c>
      <c r="J1303">
        <v>204735.20591141208</v>
      </c>
      <c r="K1303">
        <v>277483.94122574327</v>
      </c>
      <c r="L1303">
        <v>771601.82771143748</v>
      </c>
      <c r="M1303">
        <v>771601.82771143748</v>
      </c>
      <c r="N1303">
        <v>15212.498991448083</v>
      </c>
      <c r="O1303">
        <v>467006.64814570721</v>
      </c>
      <c r="P1303">
        <v>2975.4921579196075</v>
      </c>
      <c r="Q1303">
        <v>367.94598072928454</v>
      </c>
      <c r="R1303">
        <v>471.42477754949374</v>
      </c>
      <c r="S1303">
        <v>9989.1639572740496</v>
      </c>
      <c r="T1303">
        <v>1408.4721179756414</v>
      </c>
      <c r="U1303">
        <v>22.220000000000002</v>
      </c>
      <c r="V1303">
        <v>13529261.005384613</v>
      </c>
    </row>
    <row r="1304" spans="1:22" x14ac:dyDescent="0.25">
      <c r="A1304" t="s">
        <v>166</v>
      </c>
      <c r="B1304" t="s">
        <v>1</v>
      </c>
      <c r="C1304">
        <v>9.4338981415713008E-2</v>
      </c>
      <c r="D1304">
        <v>1.1810000000000053E-2</v>
      </c>
      <c r="E1304">
        <v>8.2528981415712535E-2</v>
      </c>
      <c r="F1304">
        <v>3.244224535392818E-2</v>
      </c>
      <c r="G1304">
        <v>6.1896736061784578E-2</v>
      </c>
      <c r="H1304">
        <v>0.17500000000000021</v>
      </c>
      <c r="I1304">
        <v>0.14100000000000057</v>
      </c>
      <c r="J1304">
        <v>8253863.7045564223</v>
      </c>
      <c r="K1304">
        <v>15289204.089454113</v>
      </c>
      <c r="L1304">
        <v>41644886.067203335</v>
      </c>
      <c r="M1304">
        <v>41644886.067203335</v>
      </c>
      <c r="N1304">
        <v>1055681.550289724</v>
      </c>
      <c r="O1304">
        <v>22487386.24372077</v>
      </c>
      <c r="P1304">
        <v>344135.00374797155</v>
      </c>
      <c r="Q1304">
        <v>42646.74155336462</v>
      </c>
      <c r="R1304">
        <v>54536.226087488423</v>
      </c>
      <c r="S1304">
        <v>538443.10157836392</v>
      </c>
      <c r="T1304">
        <v>75920.477322549297</v>
      </c>
      <c r="U1304">
        <v>927.2076884720384</v>
      </c>
      <c r="V1304">
        <v>545686098.2338047</v>
      </c>
    </row>
    <row r="1305" spans="1:22" x14ac:dyDescent="0.25">
      <c r="A1305" t="s">
        <v>166</v>
      </c>
      <c r="B1305" t="s">
        <v>2</v>
      </c>
      <c r="C1305">
        <v>7.7578736274526924E-2</v>
      </c>
      <c r="D1305">
        <v>1.1809999999999994E-2</v>
      </c>
      <c r="E1305">
        <v>6.5768736274526951E-2</v>
      </c>
      <c r="F1305">
        <v>2.8252184068631756E-2</v>
      </c>
      <c r="G1305">
        <v>4.9326552205895151E-2</v>
      </c>
      <c r="H1305">
        <v>0.1750000000000001</v>
      </c>
      <c r="I1305">
        <v>0.14099999999999999</v>
      </c>
      <c r="J1305">
        <v>609329.67974415247</v>
      </c>
      <c r="K1305">
        <v>994175.68804622733</v>
      </c>
      <c r="L1305">
        <v>2266397.587042151</v>
      </c>
      <c r="M1305">
        <v>2266397.5870421501</v>
      </c>
      <c r="N1305">
        <v>179032.36927413242</v>
      </c>
      <c r="O1305">
        <v>1424472.9985162474</v>
      </c>
      <c r="P1305">
        <v>112627.85394596255</v>
      </c>
      <c r="Q1305">
        <v>14422.735457933994</v>
      </c>
      <c r="R1305">
        <v>17914.133105949411</v>
      </c>
      <c r="S1305">
        <v>29857.709697008686</v>
      </c>
      <c r="T1305">
        <v>4209.9370672782243</v>
      </c>
      <c r="U1305">
        <v>63.151900000000005</v>
      </c>
      <c r="V1305">
        <v>40185070.604230776</v>
      </c>
    </row>
    <row r="1306" spans="1:22" x14ac:dyDescent="0.25">
      <c r="A1306" t="s">
        <v>166</v>
      </c>
      <c r="B1306" t="s">
        <v>3</v>
      </c>
      <c r="C1306">
        <v>8.7063012570037721E-2</v>
      </c>
      <c r="D1306">
        <v>1.1810000000000043E-2</v>
      </c>
      <c r="E1306">
        <v>7.5253012570038011E-2</v>
      </c>
      <c r="F1306">
        <v>3.0623253142509479E-2</v>
      </c>
      <c r="G1306">
        <v>5.643975942752847E-2</v>
      </c>
      <c r="H1306">
        <v>0.17499999999999979</v>
      </c>
      <c r="I1306">
        <v>0.14099999999999929</v>
      </c>
      <c r="J1306">
        <v>2314974.1990304417</v>
      </c>
      <c r="K1306">
        <v>3942221.4040621468</v>
      </c>
      <c r="L1306">
        <v>10780831.252403168</v>
      </c>
      <c r="M1306">
        <v>10780831.252403174</v>
      </c>
      <c r="N1306">
        <v>261458.23994581867</v>
      </c>
      <c r="O1306">
        <v>5995737.3631467689</v>
      </c>
      <c r="P1306">
        <v>79337.050908415433</v>
      </c>
      <c r="Q1306">
        <v>9912.7075040295476</v>
      </c>
      <c r="R1306">
        <v>12584.215936154744</v>
      </c>
      <c r="S1306">
        <v>139898.56756986433</v>
      </c>
      <c r="T1306">
        <v>19725.698027350878</v>
      </c>
      <c r="U1306">
        <v>259.73889999999989</v>
      </c>
      <c r="V1306">
        <v>153155552.96480796</v>
      </c>
    </row>
    <row r="1307" spans="1:22" x14ac:dyDescent="0.25">
      <c r="A1307" t="s">
        <v>166</v>
      </c>
      <c r="B1307" t="s">
        <v>4</v>
      </c>
      <c r="C1307">
        <v>0.1040405439577254</v>
      </c>
      <c r="D1307">
        <v>1.1809999999999989E-2</v>
      </c>
      <c r="E1307">
        <v>9.2230543957725397E-2</v>
      </c>
      <c r="F1307">
        <v>3.4867635989431316E-2</v>
      </c>
      <c r="G1307">
        <v>6.9172907968294006E-2</v>
      </c>
      <c r="H1307">
        <v>0.17500000000000016</v>
      </c>
      <c r="I1307">
        <v>0.14099999999999993</v>
      </c>
      <c r="J1307">
        <v>523277.91671917</v>
      </c>
      <c r="K1307">
        <v>1073397.9253243846</v>
      </c>
      <c r="L1307">
        <v>3023951.3285014085</v>
      </c>
      <c r="M1307">
        <v>3023951.3285014099</v>
      </c>
      <c r="N1307">
        <v>49060.611867936328</v>
      </c>
      <c r="O1307">
        <v>1547615.2301756185</v>
      </c>
      <c r="P1307">
        <v>3667.5579731173902</v>
      </c>
      <c r="Q1307">
        <v>466.33918826672306</v>
      </c>
      <c r="R1307">
        <v>582.87949975515994</v>
      </c>
      <c r="S1307">
        <v>38864.009821907894</v>
      </c>
      <c r="T1307">
        <v>5479.8253848890126</v>
      </c>
      <c r="U1307">
        <v>68.19080000000001</v>
      </c>
      <c r="V1307">
        <v>34559535.278846145</v>
      </c>
    </row>
    <row r="1308" spans="1:22" x14ac:dyDescent="0.25">
      <c r="A1308" t="s">
        <v>166</v>
      </c>
      <c r="B1308" t="s">
        <v>5</v>
      </c>
      <c r="C1308">
        <v>0.10363565564661763</v>
      </c>
      <c r="D1308">
        <v>1.1809999999999958E-2</v>
      </c>
      <c r="E1308">
        <v>9.1825655646618057E-2</v>
      </c>
      <c r="F1308">
        <v>3.4766413911654512E-2</v>
      </c>
      <c r="G1308">
        <v>6.8869241734963199E-2</v>
      </c>
      <c r="H1308">
        <v>0.17499999999999918</v>
      </c>
      <c r="I1308">
        <v>0.14099999999999929</v>
      </c>
      <c r="J1308">
        <v>3979876.4718909725</v>
      </c>
      <c r="K1308">
        <v>8193969.248895078</v>
      </c>
      <c r="L1308">
        <v>22542478.227921251</v>
      </c>
      <c r="M1308">
        <v>22542478.227921285</v>
      </c>
      <c r="N1308">
        <v>509857.37969098613</v>
      </c>
      <c r="O1308">
        <v>11663988.341095062</v>
      </c>
      <c r="P1308">
        <v>139376.52644826757</v>
      </c>
      <c r="Q1308">
        <v>16741.313239254861</v>
      </c>
      <c r="R1308">
        <v>22012.615395940666</v>
      </c>
      <c r="S1308">
        <v>290733.50097066996</v>
      </c>
      <c r="T1308">
        <v>40993.423636864478</v>
      </c>
      <c r="U1308">
        <v>447.27148847203927</v>
      </c>
      <c r="V1308">
        <v>263167720.62899619</v>
      </c>
    </row>
    <row r="1309" spans="1:22" x14ac:dyDescent="0.25">
      <c r="A1309" t="s">
        <v>166</v>
      </c>
      <c r="B1309" t="s">
        <v>6</v>
      </c>
      <c r="C1309">
        <v>6.590933873989635E-2</v>
      </c>
      <c r="D1309">
        <v>1.1809999999999992E-2</v>
      </c>
      <c r="E1309">
        <v>5.4099338739896287E-2</v>
      </c>
      <c r="F1309">
        <v>2.5334834684974057E-2</v>
      </c>
      <c r="G1309">
        <v>4.0574504054922189E-2</v>
      </c>
      <c r="H1309">
        <v>0.1750000000000001</v>
      </c>
      <c r="I1309">
        <v>0.14100000000000007</v>
      </c>
      <c r="J1309">
        <v>592994.85179240885</v>
      </c>
      <c r="K1309">
        <v>678816.75729813357</v>
      </c>
      <c r="L1309">
        <v>1901367.6202393102</v>
      </c>
      <c r="M1309">
        <v>1901367.6202393107</v>
      </c>
      <c r="N1309">
        <v>33770.662913771579</v>
      </c>
      <c r="O1309">
        <v>1238040.9461767699</v>
      </c>
      <c r="P1309">
        <v>4561.1509521334428</v>
      </c>
      <c r="Q1309">
        <v>555.86254147046611</v>
      </c>
      <c r="R1309">
        <v>721.49890259815129</v>
      </c>
      <c r="S1309">
        <v>24480.412372979979</v>
      </c>
      <c r="T1309">
        <v>3451.7381445901765</v>
      </c>
      <c r="U1309">
        <v>62.493999999999993</v>
      </c>
      <c r="V1309">
        <v>39190763.735384598</v>
      </c>
    </row>
    <row r="1310" spans="1:22" x14ac:dyDescent="0.25">
      <c r="A1310" t="s">
        <v>166</v>
      </c>
      <c r="B1310" t="s">
        <v>7</v>
      </c>
      <c r="C1310">
        <v>9.0745775147165253E-2</v>
      </c>
      <c r="D1310">
        <v>1.1809999999999992E-2</v>
      </c>
      <c r="E1310">
        <v>7.8935775147165266E-2</v>
      </c>
      <c r="F1310">
        <v>3.1543943786791304E-2</v>
      </c>
      <c r="G1310">
        <v>5.9201831360373929E-2</v>
      </c>
      <c r="H1310">
        <v>0.17499999999999988</v>
      </c>
      <c r="I1310">
        <v>0.14099999999999996</v>
      </c>
      <c r="J1310">
        <v>233410.58537925861</v>
      </c>
      <c r="K1310">
        <v>406623.06582811911</v>
      </c>
      <c r="L1310">
        <v>1129860.0510960212</v>
      </c>
      <c r="M1310">
        <v>1129860.0510960212</v>
      </c>
      <c r="N1310">
        <v>22502.286597083905</v>
      </c>
      <c r="O1310">
        <v>617531.36461029376</v>
      </c>
      <c r="P1310">
        <v>4564.8635200751905</v>
      </c>
      <c r="Q1310">
        <v>547.78362240902288</v>
      </c>
      <c r="R1310">
        <v>720.88324709027393</v>
      </c>
      <c r="S1310">
        <v>14608.901145933034</v>
      </c>
      <c r="T1310">
        <v>2059.8550615765571</v>
      </c>
      <c r="U1310">
        <v>26.360600000000005</v>
      </c>
      <c r="V1310">
        <v>15427455.021538459</v>
      </c>
    </row>
    <row r="1311" spans="1:22" x14ac:dyDescent="0.25">
      <c r="A1311" t="s">
        <v>167</v>
      </c>
      <c r="B1311" t="s">
        <v>1</v>
      </c>
      <c r="C1311">
        <v>9.7681230472644584E-2</v>
      </c>
      <c r="D1311">
        <v>1.1810000000000074E-2</v>
      </c>
      <c r="E1311">
        <v>8.5871230472644833E-2</v>
      </c>
      <c r="F1311">
        <v>3.3277807618161306E-2</v>
      </c>
      <c r="G1311">
        <v>6.4403422854483555E-2</v>
      </c>
      <c r="H1311">
        <v>0.17500000000000054</v>
      </c>
      <c r="I1311">
        <v>0.14100000000000043</v>
      </c>
      <c r="J1311">
        <v>8729882.6398689654</v>
      </c>
      <c r="K1311">
        <v>16571341.969130676</v>
      </c>
      <c r="L1311">
        <v>45792517.60266494</v>
      </c>
      <c r="M1311">
        <v>45792517.602664798</v>
      </c>
      <c r="N1311">
        <v>980377.07618178055</v>
      </c>
      <c r="O1311">
        <v>24320847.532817867</v>
      </c>
      <c r="P1311">
        <v>238713.74377084963</v>
      </c>
      <c r="Q1311">
        <v>29734.360692686863</v>
      </c>
      <c r="R1311">
        <v>37851.182729358647</v>
      </c>
      <c r="S1311">
        <v>590778.07974486251</v>
      </c>
      <c r="T1311">
        <v>83299.709244025551</v>
      </c>
      <c r="U1311">
        <v>989.34319595273723</v>
      </c>
      <c r="V1311">
        <v>576816055.65130234</v>
      </c>
    </row>
    <row r="1312" spans="1:22" x14ac:dyDescent="0.25">
      <c r="A1312" t="s">
        <v>167</v>
      </c>
      <c r="B1312" t="s">
        <v>2</v>
      </c>
      <c r="C1312">
        <v>5.7252264778257587E-2</v>
      </c>
      <c r="D1312">
        <v>1.1809999999999992E-2</v>
      </c>
      <c r="E1312">
        <v>4.5442264778257586E-2</v>
      </c>
      <c r="F1312">
        <v>2.3170566194564399E-2</v>
      </c>
      <c r="G1312">
        <v>3.4081698583693212E-2</v>
      </c>
      <c r="H1312">
        <v>0.17499999999999988</v>
      </c>
      <c r="I1312">
        <v>0.14100000000000001</v>
      </c>
      <c r="J1312">
        <v>475720.04214209958</v>
      </c>
      <c r="K1312">
        <v>562255.89595103241</v>
      </c>
      <c r="L1312">
        <v>1203228.0786373687</v>
      </c>
      <c r="M1312">
        <v>1203228.0786373685</v>
      </c>
      <c r="N1312">
        <v>120884.90230393177</v>
      </c>
      <c r="O1312">
        <v>917091.0357892001</v>
      </c>
      <c r="P1312">
        <v>80103.21840786215</v>
      </c>
      <c r="Q1312">
        <v>9883.7221402477935</v>
      </c>
      <c r="R1312">
        <v>12688.158617283501</v>
      </c>
      <c r="S1312">
        <v>15959.511953145107</v>
      </c>
      <c r="T1312">
        <v>2250.2911853934611</v>
      </c>
      <c r="U1312">
        <v>45.101500000000001</v>
      </c>
      <c r="V1312">
        <v>31418064.772692319</v>
      </c>
    </row>
    <row r="1313" spans="1:22" x14ac:dyDescent="0.25">
      <c r="A1313" t="s">
        <v>167</v>
      </c>
      <c r="B1313" t="s">
        <v>3</v>
      </c>
      <c r="C1313">
        <v>8.4467532647461582E-2</v>
      </c>
      <c r="D1313">
        <v>1.1810000000000024E-2</v>
      </c>
      <c r="E1313">
        <v>7.2657532647461179E-2</v>
      </c>
      <c r="F1313">
        <v>2.9974383161865268E-2</v>
      </c>
      <c r="G1313">
        <v>5.4493149485595853E-2</v>
      </c>
      <c r="H1313">
        <v>0.17499999999999943</v>
      </c>
      <c r="I1313">
        <v>0.14099999999999915</v>
      </c>
      <c r="J1313">
        <v>2280538.3357062368</v>
      </c>
      <c r="K1313">
        <v>3673441.9920355482</v>
      </c>
      <c r="L1313">
        <v>10128497.199582119</v>
      </c>
      <c r="M1313">
        <v>10128497.199582111</v>
      </c>
      <c r="N1313">
        <v>222957.19413113035</v>
      </c>
      <c r="O1313">
        <v>5731023.13361065</v>
      </c>
      <c r="P1313">
        <v>57522.04265336899</v>
      </c>
      <c r="Q1313">
        <v>7013.5173538178442</v>
      </c>
      <c r="R1313">
        <v>9099.5139610133447</v>
      </c>
      <c r="S1313">
        <v>130869.51810949185</v>
      </c>
      <c r="T1313">
        <v>18452.602053438321</v>
      </c>
      <c r="U1313">
        <v>259.33200000000016</v>
      </c>
      <c r="V1313">
        <v>150704268.81153852</v>
      </c>
    </row>
    <row r="1314" spans="1:22" x14ac:dyDescent="0.25">
      <c r="A1314" t="s">
        <v>167</v>
      </c>
      <c r="B1314" t="s">
        <v>4</v>
      </c>
      <c r="C1314">
        <v>0.10282343823136453</v>
      </c>
      <c r="D1314">
        <v>1.1809999999999998E-2</v>
      </c>
      <c r="E1314">
        <v>9.101343823136443E-2</v>
      </c>
      <c r="F1314">
        <v>3.4563359557841108E-2</v>
      </c>
      <c r="G1314">
        <v>6.8260078673523295E-2</v>
      </c>
      <c r="H1314">
        <v>0.17500000000000029</v>
      </c>
      <c r="I1314">
        <v>0.14099999999999996</v>
      </c>
      <c r="J1314">
        <v>637812.61606913479</v>
      </c>
      <c r="K1314">
        <v>1277020.8175605277</v>
      </c>
      <c r="L1314">
        <v>3618743.9613989731</v>
      </c>
      <c r="M1314">
        <v>3618743.9613989722</v>
      </c>
      <c r="N1314">
        <v>53079.622820653487</v>
      </c>
      <c r="O1314">
        <v>1861753.8108090092</v>
      </c>
      <c r="P1314">
        <v>0</v>
      </c>
      <c r="Q1314">
        <v>0</v>
      </c>
      <c r="R1314">
        <v>0</v>
      </c>
      <c r="S1314">
        <v>46520.265399345124</v>
      </c>
      <c r="T1314">
        <v>6559.3574213076618</v>
      </c>
      <c r="U1314">
        <v>82.87909999999998</v>
      </c>
      <c r="V1314">
        <v>42160498.274807684</v>
      </c>
    </row>
    <row r="1315" spans="1:22" x14ac:dyDescent="0.25">
      <c r="A1315" t="s">
        <v>167</v>
      </c>
      <c r="B1315" t="s">
        <v>5</v>
      </c>
      <c r="C1315">
        <v>0.11333338520549784</v>
      </c>
      <c r="D1315">
        <v>1.1809999999999949E-2</v>
      </c>
      <c r="E1315">
        <v>0.10152338520549753</v>
      </c>
      <c r="F1315">
        <v>3.7190846301374481E-2</v>
      </c>
      <c r="G1315">
        <v>7.6142538904123369E-2</v>
      </c>
      <c r="H1315">
        <v>0.17499999999999902</v>
      </c>
      <c r="I1315">
        <v>0.14099999999999951</v>
      </c>
      <c r="J1315">
        <v>4503293.9328193236</v>
      </c>
      <c r="K1315">
        <v>10197203.705797737</v>
      </c>
      <c r="L1315">
        <v>28537549.406054538</v>
      </c>
      <c r="M1315">
        <v>28537549.406054534</v>
      </c>
      <c r="N1315">
        <v>513515.42783466727</v>
      </c>
      <c r="O1315">
        <v>14186982.210782403</v>
      </c>
      <c r="P1315">
        <v>73120.693402156059</v>
      </c>
      <c r="Q1315">
        <v>9265.8121071118076</v>
      </c>
      <c r="R1315">
        <v>11616.497276806769</v>
      </c>
      <c r="S1315">
        <v>367670.8370276994</v>
      </c>
      <c r="T1315">
        <v>51841.58802090559</v>
      </c>
      <c r="U1315">
        <v>517.39919595273773</v>
      </c>
      <c r="V1315">
        <v>297611055.19014817</v>
      </c>
    </row>
    <row r="1316" spans="1:22" x14ac:dyDescent="0.25">
      <c r="A1316" t="s">
        <v>167</v>
      </c>
      <c r="B1316" t="s">
        <v>6</v>
      </c>
      <c r="C1316">
        <v>4.9015875451469987E-2</v>
      </c>
      <c r="D1316">
        <v>1.1809999999999991E-2</v>
      </c>
      <c r="E1316">
        <v>3.7205875451470041E-2</v>
      </c>
      <c r="F1316">
        <v>2.1111468862867529E-2</v>
      </c>
      <c r="G1316">
        <v>2.7904406588602531E-2</v>
      </c>
      <c r="H1316">
        <v>0.17500000000000013</v>
      </c>
      <c r="I1316">
        <v>0.14100000000000001</v>
      </c>
      <c r="J1316">
        <v>561646.36373266659</v>
      </c>
      <c r="K1316">
        <v>460261.20598714118</v>
      </c>
      <c r="L1316">
        <v>1214639.8311971033</v>
      </c>
      <c r="M1316">
        <v>1214639.8311971028</v>
      </c>
      <c r="N1316">
        <v>41535.946691080113</v>
      </c>
      <c r="O1316">
        <v>980371.6230287276</v>
      </c>
      <c r="P1316">
        <v>18340.178237560292</v>
      </c>
      <c r="Q1316">
        <v>2330.432369907398</v>
      </c>
      <c r="R1316">
        <v>2914.5560956529439</v>
      </c>
      <c r="S1316">
        <v>15732.497798387096</v>
      </c>
      <c r="T1316">
        <v>2218.282189572581</v>
      </c>
      <c r="U1316">
        <v>56.085999999999999</v>
      </c>
      <c r="V1316">
        <v>37074565.470576927</v>
      </c>
    </row>
    <row r="1317" spans="1:22" x14ac:dyDescent="0.25">
      <c r="A1317" t="s">
        <v>167</v>
      </c>
      <c r="B1317" t="s">
        <v>7</v>
      </c>
      <c r="C1317">
        <v>7.858859059447057E-2</v>
      </c>
      <c r="D1317">
        <v>1.1809999999999994E-2</v>
      </c>
      <c r="E1317">
        <v>6.6778590594470569E-2</v>
      </c>
      <c r="F1317">
        <v>2.850464764861765E-2</v>
      </c>
      <c r="G1317">
        <v>5.0083942945852958E-2</v>
      </c>
      <c r="H1317">
        <v>0.17499999999999991</v>
      </c>
      <c r="I1317">
        <v>0.14100000000000001</v>
      </c>
      <c r="J1317">
        <v>270871.34939949587</v>
      </c>
      <c r="K1317">
        <v>401158.35179868917</v>
      </c>
      <c r="L1317">
        <v>1089859.1257948307</v>
      </c>
      <c r="M1317">
        <v>1089859.1257948312</v>
      </c>
      <c r="N1317">
        <v>28403.982400309411</v>
      </c>
      <c r="O1317">
        <v>643625.71879787568</v>
      </c>
      <c r="P1317">
        <v>9627.6110699020937</v>
      </c>
      <c r="Q1317">
        <v>1240.8767216020312</v>
      </c>
      <c r="R1317">
        <v>1532.4567786020816</v>
      </c>
      <c r="S1317">
        <v>14025.449456794753</v>
      </c>
      <c r="T1317">
        <v>1977.5883734080599</v>
      </c>
      <c r="U1317">
        <v>28.545399999999994</v>
      </c>
      <c r="V1317">
        <v>17847603.131538462</v>
      </c>
    </row>
    <row r="1318" spans="1:22" x14ac:dyDescent="0.25">
      <c r="A1318" t="s">
        <v>168</v>
      </c>
      <c r="B1318" t="s">
        <v>1</v>
      </c>
      <c r="C1318">
        <v>0.10091172263332765</v>
      </c>
      <c r="D1318">
        <v>1.1809999999999965E-2</v>
      </c>
      <c r="E1318">
        <v>8.9101722633327843E-2</v>
      </c>
      <c r="F1318">
        <v>3.4085430658331847E-2</v>
      </c>
      <c r="G1318">
        <v>6.6826291974995886E-2</v>
      </c>
      <c r="H1318">
        <v>0.17499999999999893</v>
      </c>
      <c r="I1318">
        <v>0.10600000000000068</v>
      </c>
      <c r="J1318">
        <v>3837825.5109293628</v>
      </c>
      <c r="K1318">
        <v>7776176.8459198661</v>
      </c>
      <c r="L1318">
        <v>20961167.630528186</v>
      </c>
      <c r="M1318">
        <v>20961167.6305282</v>
      </c>
      <c r="N1318">
        <v>591840.7268078737</v>
      </c>
      <c r="O1318">
        <v>11022161.630041365</v>
      </c>
      <c r="P1318">
        <v>227178.17961070829</v>
      </c>
      <c r="Q1318">
        <v>28118.369163640902</v>
      </c>
      <c r="R1318">
        <v>27061.434170081007</v>
      </c>
      <c r="S1318">
        <v>279821.64906276518</v>
      </c>
      <c r="T1318">
        <v>29661.094800653129</v>
      </c>
      <c r="U1318">
        <v>436.217398996768</v>
      </c>
      <c r="V1318">
        <v>261508432.91446289</v>
      </c>
    </row>
    <row r="1319" spans="1:22" x14ac:dyDescent="0.25">
      <c r="A1319" t="s">
        <v>168</v>
      </c>
      <c r="B1319" t="s">
        <v>2</v>
      </c>
      <c r="C1319">
        <v>7.4738109923788973E-2</v>
      </c>
      <c r="D1319">
        <v>1.1809999999999994E-2</v>
      </c>
      <c r="E1319">
        <v>6.2928109923788958E-2</v>
      </c>
      <c r="F1319">
        <v>2.7542027480947244E-2</v>
      </c>
      <c r="G1319">
        <v>4.7196082442841743E-2</v>
      </c>
      <c r="H1319">
        <v>0.17499999999999993</v>
      </c>
      <c r="I1319">
        <v>0.10599999999999998</v>
      </c>
      <c r="J1319">
        <v>254295.80344185501</v>
      </c>
      <c r="K1319">
        <v>464452.71296167595</v>
      </c>
      <c r="L1319">
        <v>872700.25534330949</v>
      </c>
      <c r="M1319">
        <v>872700.25534330972</v>
      </c>
      <c r="N1319">
        <v>130164.47088542976</v>
      </c>
      <c r="O1319">
        <v>588584.04551810131</v>
      </c>
      <c r="P1319">
        <v>94138.457215929637</v>
      </c>
      <c r="Q1319">
        <v>11610.806196383306</v>
      </c>
      <c r="R1319">
        <v>11209.421921705169</v>
      </c>
      <c r="S1319">
        <v>11940.131601637839</v>
      </c>
      <c r="T1319">
        <v>1265.6539497736107</v>
      </c>
      <c r="U1319">
        <v>24.264900000000001</v>
      </c>
      <c r="V1319">
        <v>17299074.33269231</v>
      </c>
    </row>
    <row r="1320" spans="1:22" x14ac:dyDescent="0.25">
      <c r="A1320" t="s">
        <v>168</v>
      </c>
      <c r="B1320" t="s">
        <v>3</v>
      </c>
      <c r="C1320">
        <v>8.8644176143843248E-2</v>
      </c>
      <c r="D1320">
        <v>1.1810000000000003E-2</v>
      </c>
      <c r="E1320">
        <v>7.683417614384333E-2</v>
      </c>
      <c r="F1320">
        <v>3.1018544035960816E-2</v>
      </c>
      <c r="G1320">
        <v>5.7625632107882512E-2</v>
      </c>
      <c r="H1320">
        <v>0.17500000000000016</v>
      </c>
      <c r="I1320">
        <v>0.10599999999999994</v>
      </c>
      <c r="J1320">
        <v>820609.91162098199</v>
      </c>
      <c r="K1320">
        <v>1436214.7776933187</v>
      </c>
      <c r="L1320">
        <v>3893342.9440075466</v>
      </c>
      <c r="M1320">
        <v>3893342.9440075415</v>
      </c>
      <c r="N1320">
        <v>103825.34726810222</v>
      </c>
      <c r="O1320">
        <v>2152999.3420461984</v>
      </c>
      <c r="P1320">
        <v>37244.906701426669</v>
      </c>
      <c r="Q1320">
        <v>4550.6570446880014</v>
      </c>
      <c r="R1320">
        <v>4430.329757088155</v>
      </c>
      <c r="S1320">
        <v>52079.072120162447</v>
      </c>
      <c r="T1320">
        <v>5520.3816447372192</v>
      </c>
      <c r="U1320">
        <v>92.876400000000018</v>
      </c>
      <c r="V1320">
        <v>55946035.956923105</v>
      </c>
    </row>
    <row r="1321" spans="1:22" x14ac:dyDescent="0.25">
      <c r="A1321" t="s">
        <v>168</v>
      </c>
      <c r="B1321" t="s">
        <v>4</v>
      </c>
      <c r="C1321">
        <v>9.3843615723200741E-2</v>
      </c>
      <c r="D1321">
        <v>1.1809999999999996E-2</v>
      </c>
      <c r="E1321">
        <v>8.2033615723200837E-2</v>
      </c>
      <c r="F1321">
        <v>3.2318403930800162E-2</v>
      </c>
      <c r="G1321">
        <v>6.15252117924006E-2</v>
      </c>
      <c r="H1321">
        <v>0.17500000000000013</v>
      </c>
      <c r="I1321">
        <v>0.10599999999999998</v>
      </c>
      <c r="J1321">
        <v>519533.06993331894</v>
      </c>
      <c r="K1321">
        <v>947205.37714789668</v>
      </c>
      <c r="L1321">
        <v>2653258.4287931481</v>
      </c>
      <c r="M1321">
        <v>2653258.4287931472</v>
      </c>
      <c r="N1321">
        <v>47089.425662635826</v>
      </c>
      <c r="O1321">
        <v>1419649.0214185796</v>
      </c>
      <c r="P1321">
        <v>6468.5209052468144</v>
      </c>
      <c r="Q1321">
        <v>776.22250862961755</v>
      </c>
      <c r="R1321">
        <v>767.9428018709018</v>
      </c>
      <c r="S1321">
        <v>35331.590819971527</v>
      </c>
      <c r="T1321">
        <v>3745.1486269169827</v>
      </c>
      <c r="U1321">
        <v>66.687699999999978</v>
      </c>
      <c r="V1321">
        <v>35449486.8371154</v>
      </c>
    </row>
    <row r="1322" spans="1:22" x14ac:dyDescent="0.25">
      <c r="A1322" t="s">
        <v>168</v>
      </c>
      <c r="B1322" t="s">
        <v>5</v>
      </c>
      <c r="C1322">
        <v>0.1178531072166356</v>
      </c>
      <c r="D1322">
        <v>1.1809999999999999E-2</v>
      </c>
      <c r="E1322">
        <v>0.10604310721663564</v>
      </c>
      <c r="F1322">
        <v>3.8320776804158886E-2</v>
      </c>
      <c r="G1322">
        <v>7.9532330412476676E-2</v>
      </c>
      <c r="H1322">
        <v>0.17500000000000013</v>
      </c>
      <c r="I1322">
        <v>0.10600000000000015</v>
      </c>
      <c r="J1322">
        <v>1834854.2131657123</v>
      </c>
      <c r="K1322">
        <v>4362351.8281534174</v>
      </c>
      <c r="L1322">
        <v>12041366.03741678</v>
      </c>
      <c r="M1322">
        <v>12041366.037416767</v>
      </c>
      <c r="N1322">
        <v>261422.36176087335</v>
      </c>
      <c r="O1322">
        <v>5935783.6795582594</v>
      </c>
      <c r="P1322">
        <v>67666.35262727589</v>
      </c>
      <c r="Q1322">
        <v>8278.7226887989164</v>
      </c>
      <c r="R1322">
        <v>8050.1779835039297</v>
      </c>
      <c r="S1322">
        <v>160422.34038091163</v>
      </c>
      <c r="T1322">
        <v>17004.768080376609</v>
      </c>
      <c r="U1322">
        <v>207.88289899676781</v>
      </c>
      <c r="V1322">
        <v>125054962.37217234</v>
      </c>
    </row>
    <row r="1323" spans="1:22" x14ac:dyDescent="0.25">
      <c r="A1323" t="s">
        <v>168</v>
      </c>
      <c r="B1323" t="s">
        <v>6</v>
      </c>
      <c r="C1323">
        <v>6.9115379595143148E-2</v>
      </c>
      <c r="D1323">
        <v>1.1809999999999994E-2</v>
      </c>
      <c r="E1323">
        <v>5.7305379595143091E-2</v>
      </c>
      <c r="F1323">
        <v>2.613634489878577E-2</v>
      </c>
      <c r="G1323">
        <v>4.2979034696357311E-2</v>
      </c>
      <c r="H1323">
        <v>0.17499999999999991</v>
      </c>
      <c r="I1323">
        <v>0.10599999999999998</v>
      </c>
      <c r="J1323">
        <v>289177.39363603783</v>
      </c>
      <c r="K1323">
        <v>383772.94389058958</v>
      </c>
      <c r="L1323">
        <v>1004478.9584115259</v>
      </c>
      <c r="M1323">
        <v>1004478.9584115259</v>
      </c>
      <c r="N1323">
        <v>36709.968315060949</v>
      </c>
      <c r="O1323">
        <v>636240.36921156675</v>
      </c>
      <c r="P1323">
        <v>17372.598405287186</v>
      </c>
      <c r="Q1323">
        <v>2387.4794744760056</v>
      </c>
      <c r="R1323">
        <v>2094.5682552548983</v>
      </c>
      <c r="S1323">
        <v>13431.575207995149</v>
      </c>
      <c r="T1323">
        <v>1423.746972047486</v>
      </c>
      <c r="U1323">
        <v>30.8521</v>
      </c>
      <c r="V1323">
        <v>19628459.199021153</v>
      </c>
    </row>
    <row r="1324" spans="1:22" x14ac:dyDescent="0.25">
      <c r="A1324" t="s">
        <v>168</v>
      </c>
      <c r="B1324" t="s">
        <v>7</v>
      </c>
      <c r="C1324">
        <v>7.9304010111419507E-2</v>
      </c>
      <c r="D1324">
        <v>1.1810000000000001E-2</v>
      </c>
      <c r="E1324">
        <v>6.7494010111419506E-2</v>
      </c>
      <c r="F1324">
        <v>2.8683502527854874E-2</v>
      </c>
      <c r="G1324">
        <v>5.0620507583564629E-2</v>
      </c>
      <c r="H1324">
        <v>0.17499999999999999</v>
      </c>
      <c r="I1324">
        <v>0.106</v>
      </c>
      <c r="J1324">
        <v>119355.11913145852</v>
      </c>
      <c r="K1324">
        <v>182179.20607297283</v>
      </c>
      <c r="L1324">
        <v>496021.00655590621</v>
      </c>
      <c r="M1324">
        <v>496021.00655590626</v>
      </c>
      <c r="N1324">
        <v>12629.152915753075</v>
      </c>
      <c r="O1324">
        <v>288905.17228867824</v>
      </c>
      <c r="P1324">
        <v>4287.3437555420942</v>
      </c>
      <c r="Q1324">
        <v>514.48125066505122</v>
      </c>
      <c r="R1324">
        <v>508.99345065795734</v>
      </c>
      <c r="S1324">
        <v>6616.938932086764</v>
      </c>
      <c r="T1324">
        <v>701.39552680119698</v>
      </c>
      <c r="U1324">
        <v>13.6534</v>
      </c>
      <c r="V1324">
        <v>8130414.2165384609</v>
      </c>
    </row>
    <row r="1325" spans="1:22" x14ac:dyDescent="0.25">
      <c r="A1325" t="s">
        <v>169</v>
      </c>
      <c r="B1325" t="s">
        <v>1</v>
      </c>
      <c r="C1325">
        <v>8.8067150277675865E-2</v>
      </c>
      <c r="D1325">
        <v>1.1809999999999965E-2</v>
      </c>
      <c r="E1325">
        <v>7.6257150277677127E-2</v>
      </c>
      <c r="F1325">
        <v>3.0874287569419009E-2</v>
      </c>
      <c r="G1325">
        <v>5.7192862708257533E-2</v>
      </c>
      <c r="H1325">
        <v>0.17499999999999893</v>
      </c>
      <c r="I1325">
        <v>0.10600000000000073</v>
      </c>
      <c r="J1325">
        <v>4962111.3742855396</v>
      </c>
      <c r="K1325">
        <v>8447612.7185555529</v>
      </c>
      <c r="L1325">
        <v>23282584.808724049</v>
      </c>
      <c r="M1325">
        <v>23282584.808723994</v>
      </c>
      <c r="N1325">
        <v>515063.33673563786</v>
      </c>
      <c r="O1325">
        <v>12894660.756105421</v>
      </c>
      <c r="P1325">
        <v>138880.61885373481</v>
      </c>
      <c r="Q1325">
        <v>16988.822324059856</v>
      </c>
      <c r="R1325">
        <v>16522.160764846238</v>
      </c>
      <c r="S1325">
        <v>309829.7782938591</v>
      </c>
      <c r="T1325">
        <v>32841.956499149033</v>
      </c>
      <c r="U1325">
        <v>585.19199999999955</v>
      </c>
      <c r="V1325">
        <v>338277913.4204483</v>
      </c>
    </row>
    <row r="1326" spans="1:22" x14ac:dyDescent="0.25">
      <c r="A1326" t="s">
        <v>169</v>
      </c>
      <c r="B1326" t="s">
        <v>2</v>
      </c>
      <c r="C1326">
        <v>6.1996217830905559E-2</v>
      </c>
      <c r="D1326">
        <v>1.1809999999999991E-2</v>
      </c>
      <c r="E1326">
        <v>5.0186217830905593E-2</v>
      </c>
      <c r="F1326">
        <v>2.4356554457726401E-2</v>
      </c>
      <c r="G1326">
        <v>3.76396633731792E-2</v>
      </c>
      <c r="H1326">
        <v>0.17499999999999996</v>
      </c>
      <c r="I1326">
        <v>0.10599999999999998</v>
      </c>
      <c r="J1326">
        <v>315475.76898516703</v>
      </c>
      <c r="K1326">
        <v>418608.59229091066</v>
      </c>
      <c r="L1326">
        <v>877292.43170608126</v>
      </c>
      <c r="M1326">
        <v>877292.43170608138</v>
      </c>
      <c r="N1326">
        <v>94633.33629166265</v>
      </c>
      <c r="O1326">
        <v>639451.02498441504</v>
      </c>
      <c r="P1326">
        <v>65713.012829664396</v>
      </c>
      <c r="Q1326">
        <v>7885.5615395597288</v>
      </c>
      <c r="R1326">
        <v>7801.4488831377585</v>
      </c>
      <c r="S1326">
        <v>11965.020831194122</v>
      </c>
      <c r="T1326">
        <v>1268.2922081065767</v>
      </c>
      <c r="U1326">
        <v>33.053100000000001</v>
      </c>
      <c r="V1326">
        <v>21518284.63846153</v>
      </c>
    </row>
    <row r="1327" spans="1:22" x14ac:dyDescent="0.25">
      <c r="A1327" t="s">
        <v>169</v>
      </c>
      <c r="B1327" t="s">
        <v>3</v>
      </c>
      <c r="C1327">
        <v>6.9906848141534833E-2</v>
      </c>
      <c r="D1327">
        <v>1.1810000000000017E-2</v>
      </c>
      <c r="E1327">
        <v>5.80968481415347E-2</v>
      </c>
      <c r="F1327">
        <v>2.6334212035383702E-2</v>
      </c>
      <c r="G1327">
        <v>4.3572636106151058E-2</v>
      </c>
      <c r="H1327">
        <v>0.17500000000000021</v>
      </c>
      <c r="I1327">
        <v>0.10600000000000004</v>
      </c>
      <c r="J1327">
        <v>1113652.7127602526</v>
      </c>
      <c r="K1327">
        <v>1444906.6206139431</v>
      </c>
      <c r="L1327">
        <v>3982674.6786365123</v>
      </c>
      <c r="M1327">
        <v>3982674.6786365118</v>
      </c>
      <c r="N1327">
        <v>88011.29580133222</v>
      </c>
      <c r="O1327">
        <v>2470548.0375728654</v>
      </c>
      <c r="P1327">
        <v>23574.065276759364</v>
      </c>
      <c r="Q1327">
        <v>2891.462614606437</v>
      </c>
      <c r="R1327">
        <v>2805.3459564847753</v>
      </c>
      <c r="S1327">
        <v>53110.688927196228</v>
      </c>
      <c r="T1327">
        <v>5629.7330262827963</v>
      </c>
      <c r="U1327">
        <v>130.05949999999996</v>
      </c>
      <c r="V1327">
        <v>75911231.566051915</v>
      </c>
    </row>
    <row r="1328" spans="1:22" x14ac:dyDescent="0.25">
      <c r="A1328" t="s">
        <v>169</v>
      </c>
      <c r="B1328" t="s">
        <v>4</v>
      </c>
      <c r="C1328">
        <v>9.4533031467744486E-2</v>
      </c>
      <c r="D1328">
        <v>1.1810000000000003E-2</v>
      </c>
      <c r="E1328">
        <v>8.2723031467744568E-2</v>
      </c>
      <c r="F1328">
        <v>3.2490757866936164E-2</v>
      </c>
      <c r="G1328">
        <v>6.2042273600808502E-2</v>
      </c>
      <c r="H1328">
        <v>0.17500000000000032</v>
      </c>
      <c r="I1328">
        <v>0.106</v>
      </c>
      <c r="J1328">
        <v>598273.87353105715</v>
      </c>
      <c r="K1328">
        <v>1095513.8195849827</v>
      </c>
      <c r="L1328">
        <v>3093460.7625163207</v>
      </c>
      <c r="M1328">
        <v>3093460.7625163207</v>
      </c>
      <c r="N1328">
        <v>48270.174059655285</v>
      </c>
      <c r="O1328">
        <v>1645517.5190563833</v>
      </c>
      <c r="P1328">
        <v>2200.2877272865671</v>
      </c>
      <c r="Q1328">
        <v>314.64114500197905</v>
      </c>
      <c r="R1328">
        <v>266.58246046258591</v>
      </c>
      <c r="S1328">
        <v>41128.989807328551</v>
      </c>
      <c r="T1328">
        <v>4359.6729195768257</v>
      </c>
      <c r="U1328">
        <v>80.419399999999968</v>
      </c>
      <c r="V1328">
        <v>40832047.394807689</v>
      </c>
    </row>
    <row r="1329" spans="1:22" x14ac:dyDescent="0.25">
      <c r="A1329" t="s">
        <v>169</v>
      </c>
      <c r="B1329" t="s">
        <v>5</v>
      </c>
      <c r="C1329">
        <v>0.10101717725755108</v>
      </c>
      <c r="D1329">
        <v>1.1810000000000032E-2</v>
      </c>
      <c r="E1329">
        <v>8.9207177257551229E-2</v>
      </c>
      <c r="F1329">
        <v>3.4111794314387767E-2</v>
      </c>
      <c r="G1329">
        <v>6.690538294316338E-2</v>
      </c>
      <c r="H1329">
        <v>0.17499999999999941</v>
      </c>
      <c r="I1329">
        <v>0.10600000000000043</v>
      </c>
      <c r="J1329">
        <v>2406381.7456006338</v>
      </c>
      <c r="K1329">
        <v>4762774.8420929285</v>
      </c>
      <c r="L1329">
        <v>13400087.31097476</v>
      </c>
      <c r="M1329">
        <v>13400087.310974762</v>
      </c>
      <c r="N1329">
        <v>222059.30382600799</v>
      </c>
      <c r="O1329">
        <v>6947097.2838675538</v>
      </c>
      <c r="P1329">
        <v>20469.320400939199</v>
      </c>
      <c r="Q1329">
        <v>2456.3184481127037</v>
      </c>
      <c r="R1329">
        <v>2430.117717999502</v>
      </c>
      <c r="S1329">
        <v>177851.30855240178</v>
      </c>
      <c r="T1329">
        <v>18852.238706554584</v>
      </c>
      <c r="U1329">
        <v>283.4024</v>
      </c>
      <c r="V1329">
        <v>164063027.92843458</v>
      </c>
    </row>
    <row r="1330" spans="1:22" x14ac:dyDescent="0.25">
      <c r="A1330" t="s">
        <v>169</v>
      </c>
      <c r="B1330" t="s">
        <v>6</v>
      </c>
      <c r="C1330">
        <v>7.1738827534894037E-2</v>
      </c>
      <c r="D1330">
        <v>1.1809999999999987E-2</v>
      </c>
      <c r="E1330">
        <v>5.9928827534894057E-2</v>
      </c>
      <c r="F1330">
        <v>2.679220688372351E-2</v>
      </c>
      <c r="G1330">
        <v>4.4946620651170513E-2</v>
      </c>
      <c r="H1330">
        <v>0.17499999999999991</v>
      </c>
      <c r="I1330">
        <v>0.10599999999999997</v>
      </c>
      <c r="J1330">
        <v>274943.78640655417</v>
      </c>
      <c r="K1330">
        <v>374658.42114344996</v>
      </c>
      <c r="L1330">
        <v>1006772.886727929</v>
      </c>
      <c r="M1330">
        <v>1006772.8867279285</v>
      </c>
      <c r="N1330">
        <v>29300.594175605336</v>
      </c>
      <c r="O1330">
        <v>620301.61337439879</v>
      </c>
      <c r="P1330">
        <v>11642.083872627365</v>
      </c>
      <c r="Q1330">
        <v>1397.050064715284</v>
      </c>
      <c r="R1330">
        <v>1382.1481973583209</v>
      </c>
      <c r="S1330">
        <v>13453.2658597687</v>
      </c>
      <c r="T1330">
        <v>1426.0461811354819</v>
      </c>
      <c r="U1330">
        <v>29.350000000000005</v>
      </c>
      <c r="V1330">
        <v>18720553.586153843</v>
      </c>
    </row>
    <row r="1331" spans="1:22" x14ac:dyDescent="0.25">
      <c r="A1331" t="s">
        <v>169</v>
      </c>
      <c r="B1331" t="s">
        <v>7</v>
      </c>
      <c r="C1331">
        <v>7.1214496079291909E-2</v>
      </c>
      <c r="D1331">
        <v>1.1809999999999996E-2</v>
      </c>
      <c r="E1331">
        <v>5.9404496079291942E-2</v>
      </c>
      <c r="F1331">
        <v>2.6661124019822971E-2</v>
      </c>
      <c r="G1331">
        <v>4.4553372059468951E-2</v>
      </c>
      <c r="H1331">
        <v>0.17499999999999993</v>
      </c>
      <c r="I1331">
        <v>0.10599999999999998</v>
      </c>
      <c r="J1331">
        <v>253383.48700186805</v>
      </c>
      <c r="K1331">
        <v>351150.42282932508</v>
      </c>
      <c r="L1331">
        <v>922296.73816242511</v>
      </c>
      <c r="M1331">
        <v>922296.73816242535</v>
      </c>
      <c r="N1331">
        <v>32788.632581387414</v>
      </c>
      <c r="O1331">
        <v>571745.27724980575</v>
      </c>
      <c r="P1331">
        <v>15281.848746457934</v>
      </c>
      <c r="Q1331">
        <v>2043.7885120637206</v>
      </c>
      <c r="R1331">
        <v>1836.5175494032951</v>
      </c>
      <c r="S1331">
        <v>12320.504315969793</v>
      </c>
      <c r="T1331">
        <v>1305.9734574927986</v>
      </c>
      <c r="U1331">
        <v>28.907599999999999</v>
      </c>
      <c r="V1331">
        <v>17232768.306538463</v>
      </c>
    </row>
    <row r="1332" spans="1:22" x14ac:dyDescent="0.25">
      <c r="A1332" t="s">
        <v>170</v>
      </c>
      <c r="B1332" t="s">
        <v>1</v>
      </c>
      <c r="C1332">
        <v>9.6537880178229701E-2</v>
      </c>
      <c r="D1332">
        <v>1.1810000000000022E-2</v>
      </c>
      <c r="E1332">
        <v>8.4727880178229895E-2</v>
      </c>
      <c r="F1332">
        <v>3.2991970044557478E-2</v>
      </c>
      <c r="G1332">
        <v>6.3545910133672473E-2</v>
      </c>
      <c r="H1332">
        <v>0.17499999999999979</v>
      </c>
      <c r="I1332">
        <v>6.4000000000000001E-2</v>
      </c>
      <c r="J1332">
        <v>1951921.0595304111</v>
      </c>
      <c r="K1332">
        <v>3768543.9443985154</v>
      </c>
      <c r="L1332">
        <v>9974355.2226447202</v>
      </c>
      <c r="M1332">
        <v>9974355.2226447351</v>
      </c>
      <c r="N1332">
        <v>332819.152637708</v>
      </c>
      <c r="O1332">
        <v>5387645.8512912188</v>
      </c>
      <c r="P1332">
        <v>156040.56846607424</v>
      </c>
      <c r="Q1332">
        <v>18805.862210484538</v>
      </c>
      <c r="R1332">
        <v>11190.171563299764</v>
      </c>
      <c r="S1332">
        <v>137953.52481000702</v>
      </c>
      <c r="T1332">
        <v>8829.0255878404641</v>
      </c>
      <c r="U1332">
        <v>230.67440000000011</v>
      </c>
      <c r="V1332">
        <v>138211132.55527499</v>
      </c>
    </row>
    <row r="1333" spans="1:22" x14ac:dyDescent="0.25">
      <c r="A1333" t="s">
        <v>170</v>
      </c>
      <c r="B1333" t="s">
        <v>2</v>
      </c>
      <c r="C1333">
        <v>5.875016833365488E-2</v>
      </c>
      <c r="D1333">
        <v>1.1809999999999996E-2</v>
      </c>
      <c r="E1333">
        <v>4.6940168333654893E-2</v>
      </c>
      <c r="F1333">
        <v>2.3545042083413723E-2</v>
      </c>
      <c r="G1333">
        <v>3.5205126250241171E-2</v>
      </c>
      <c r="H1333">
        <v>0.17499999999999996</v>
      </c>
      <c r="I1333">
        <v>6.4000000000000015E-2</v>
      </c>
      <c r="J1333">
        <v>156641.42658525964</v>
      </c>
      <c r="K1333">
        <v>212524.71175852779</v>
      </c>
      <c r="L1333">
        <v>410619.32939427468</v>
      </c>
      <c r="M1333">
        <v>410619.32939427462</v>
      </c>
      <c r="N1333">
        <v>56738.701470327156</v>
      </c>
      <c r="O1333">
        <v>312427.43687346025</v>
      </c>
      <c r="P1333">
        <v>42358.937953874061</v>
      </c>
      <c r="Q1333">
        <v>5109.032541230843</v>
      </c>
      <c r="R1333">
        <v>3037.9501116867141</v>
      </c>
      <c r="S1333">
        <v>5857.8767514431593</v>
      </c>
      <c r="T1333">
        <v>374.90411209236214</v>
      </c>
      <c r="U1333">
        <v>15.500500000000002</v>
      </c>
      <c r="V1333">
        <v>11084329.635576921</v>
      </c>
    </row>
    <row r="1334" spans="1:22" x14ac:dyDescent="0.25">
      <c r="A1334" t="s">
        <v>170</v>
      </c>
      <c r="B1334" t="s">
        <v>3</v>
      </c>
      <c r="C1334">
        <v>8.1187498497187469E-2</v>
      </c>
      <c r="D1334">
        <v>1.1809999999999992E-2</v>
      </c>
      <c r="E1334">
        <v>6.9377498497187579E-2</v>
      </c>
      <c r="F1334">
        <v>2.9154374624296892E-2</v>
      </c>
      <c r="G1334">
        <v>5.2033123872890684E-2</v>
      </c>
      <c r="H1334">
        <v>0.17500000000000013</v>
      </c>
      <c r="I1334">
        <v>6.4000000000000015E-2</v>
      </c>
      <c r="J1334">
        <v>520044.46518886305</v>
      </c>
      <c r="K1334">
        <v>812200.33580106625</v>
      </c>
      <c r="L1334">
        <v>2222611.0959154749</v>
      </c>
      <c r="M1334">
        <v>2222611.0959154731</v>
      </c>
      <c r="N1334">
        <v>53497.477871930925</v>
      </c>
      <c r="O1334">
        <v>1278747.3231179982</v>
      </c>
      <c r="P1334">
        <v>17372.807513236992</v>
      </c>
      <c r="Q1334">
        <v>2084.7369015884392</v>
      </c>
      <c r="R1334">
        <v>1245.2828425488276</v>
      </c>
      <c r="S1334">
        <v>30822.040051275206</v>
      </c>
      <c r="T1334">
        <v>1972.6105632816134</v>
      </c>
      <c r="U1334">
        <v>60.38600000000001</v>
      </c>
      <c r="V1334">
        <v>36834273.957307689</v>
      </c>
    </row>
    <row r="1335" spans="1:22" x14ac:dyDescent="0.25">
      <c r="A1335" t="s">
        <v>170</v>
      </c>
      <c r="B1335" t="s">
        <v>4</v>
      </c>
      <c r="C1335">
        <v>0.1095252224540675</v>
      </c>
      <c r="D1335">
        <v>1.1809999999999996E-2</v>
      </c>
      <c r="E1335">
        <v>9.771522245406751E-2</v>
      </c>
      <c r="F1335">
        <v>3.6238805613516868E-2</v>
      </c>
      <c r="G1335">
        <v>7.3286416840550594E-2</v>
      </c>
      <c r="H1335">
        <v>0.17499999999999996</v>
      </c>
      <c r="I1335">
        <v>6.4000000000000029E-2</v>
      </c>
      <c r="J1335">
        <v>204034.84510876914</v>
      </c>
      <c r="K1335">
        <v>441794.39262404345</v>
      </c>
      <c r="L1335">
        <v>1251006.7900185694</v>
      </c>
      <c r="M1335">
        <v>1251006.790018569</v>
      </c>
      <c r="N1335">
        <v>18594.096963390242</v>
      </c>
      <c r="O1335">
        <v>627235.14076942217</v>
      </c>
      <c r="P1335">
        <v>233.8737072757971</v>
      </c>
      <c r="Q1335">
        <v>28.064844873095652</v>
      </c>
      <c r="R1335">
        <v>16.764067337529138</v>
      </c>
      <c r="S1335">
        <v>17213.716488631395</v>
      </c>
      <c r="T1335">
        <v>1101.677855272409</v>
      </c>
      <c r="U1335">
        <v>27.817900000000002</v>
      </c>
      <c r="V1335">
        <v>14449460.579807689</v>
      </c>
    </row>
    <row r="1336" spans="1:22" x14ac:dyDescent="0.25">
      <c r="A1336" t="s">
        <v>170</v>
      </c>
      <c r="B1336" t="s">
        <v>5</v>
      </c>
      <c r="C1336">
        <v>0.11099282625930353</v>
      </c>
      <c r="D1336">
        <v>1.1810000000000022E-2</v>
      </c>
      <c r="E1336">
        <v>9.9182826259303511E-2</v>
      </c>
      <c r="F1336">
        <v>3.6605706564825875E-2</v>
      </c>
      <c r="G1336">
        <v>7.4387119694477574E-2</v>
      </c>
      <c r="H1336">
        <v>0.17500000000000043</v>
      </c>
      <c r="I1336">
        <v>6.4000000000000071E-2</v>
      </c>
      <c r="J1336">
        <v>959712.02237625921</v>
      </c>
      <c r="K1336">
        <v>2191596.0606704806</v>
      </c>
      <c r="L1336">
        <v>5778922.6793478187</v>
      </c>
      <c r="M1336">
        <v>5778922.6793478131</v>
      </c>
      <c r="N1336">
        <v>198966.37566590682</v>
      </c>
      <c r="O1336">
        <v>2952341.7073808326</v>
      </c>
      <c r="P1336">
        <v>95686.004722851241</v>
      </c>
      <c r="Q1336">
        <v>11528.408849448591</v>
      </c>
      <c r="R1336">
        <v>6861.7224686271893</v>
      </c>
      <c r="S1336">
        <v>79784.059797913098</v>
      </c>
      <c r="T1336">
        <v>5106.1798270664394</v>
      </c>
      <c r="U1336">
        <v>114.23189999999991</v>
      </c>
      <c r="V1336">
        <v>67961331.902459636</v>
      </c>
    </row>
    <row r="1337" spans="1:22" x14ac:dyDescent="0.25">
      <c r="A1337" t="s">
        <v>170</v>
      </c>
      <c r="B1337" t="s">
        <v>6</v>
      </c>
      <c r="U1337">
        <v>7.5015000000000001</v>
      </c>
    </row>
    <row r="1338" spans="1:22" x14ac:dyDescent="0.25">
      <c r="A1338" t="s">
        <v>170</v>
      </c>
      <c r="B1338" t="s">
        <v>7</v>
      </c>
      <c r="U1338">
        <v>5.2366000000000001</v>
      </c>
    </row>
    <row r="1339" spans="1:22" x14ac:dyDescent="0.25">
      <c r="A1339" t="s">
        <v>171</v>
      </c>
      <c r="B1339" t="s">
        <v>1</v>
      </c>
      <c r="C1339">
        <v>9.5157654498622901E-2</v>
      </c>
      <c r="D1339">
        <v>1.1810000000000022E-2</v>
      </c>
      <c r="E1339">
        <v>8.3347654498622845E-2</v>
      </c>
      <c r="F1339">
        <v>3.2646913624655723E-2</v>
      </c>
      <c r="G1339">
        <v>6.2510740873967172E-2</v>
      </c>
      <c r="H1339">
        <v>0.17500000000000029</v>
      </c>
      <c r="I1339">
        <v>6.4000000000000071E-2</v>
      </c>
      <c r="J1339">
        <v>1070596.9636816392</v>
      </c>
      <c r="K1339">
        <v>2104608.33838089</v>
      </c>
      <c r="L1339">
        <v>5385556.7116803415</v>
      </c>
      <c r="M1339">
        <v>5385556.7116803424</v>
      </c>
      <c r="N1339">
        <v>232067.07586557884</v>
      </c>
      <c r="O1339">
        <v>2943138.2261969498</v>
      </c>
      <c r="P1339">
        <v>127248.37829154941</v>
      </c>
      <c r="Q1339">
        <v>15881.068668430342</v>
      </c>
      <c r="R1339">
        <v>9160.2846054387064</v>
      </c>
      <c r="S1339">
        <v>74978.707049025761</v>
      </c>
      <c r="T1339">
        <v>4798.6372511376485</v>
      </c>
      <c r="U1339">
        <v>124.77409999999995</v>
      </c>
      <c r="V1339">
        <v>75773695.206417322</v>
      </c>
    </row>
    <row r="1340" spans="1:22" x14ac:dyDescent="0.25">
      <c r="A1340" t="s">
        <v>171</v>
      </c>
      <c r="B1340" t="s">
        <v>2</v>
      </c>
      <c r="C1340">
        <v>7.4126255958774215E-2</v>
      </c>
      <c r="D1340">
        <v>1.1809999999999994E-2</v>
      </c>
      <c r="E1340">
        <v>6.2316255958774179E-2</v>
      </c>
      <c r="F1340">
        <v>2.7389063989693544E-2</v>
      </c>
      <c r="G1340">
        <v>4.6737191969080653E-2</v>
      </c>
      <c r="H1340">
        <v>0.17499999999999993</v>
      </c>
      <c r="I1340">
        <v>6.4000000000000001E-2</v>
      </c>
      <c r="J1340">
        <v>183213.06224136529</v>
      </c>
      <c r="K1340">
        <v>295777.08440447511</v>
      </c>
      <c r="L1340">
        <v>641705.12235411082</v>
      </c>
      <c r="M1340">
        <v>641705.1223541107</v>
      </c>
      <c r="N1340">
        <v>61406.532714828732</v>
      </c>
      <c r="O1340">
        <v>417583.6139310117</v>
      </c>
      <c r="P1340">
        <v>43270.085538367966</v>
      </c>
      <c r="Q1340">
        <v>5403.6616395165756</v>
      </c>
      <c r="R1340">
        <v>3115.1198193846108</v>
      </c>
      <c r="S1340">
        <v>9039.1595089844595</v>
      </c>
      <c r="T1340">
        <v>578.50620857500542</v>
      </c>
      <c r="U1340">
        <v>21.248900000000003</v>
      </c>
      <c r="V1340">
        <v>12961030.479807695</v>
      </c>
    </row>
    <row r="1341" spans="1:22" x14ac:dyDescent="0.25">
      <c r="A1341" t="s">
        <v>171</v>
      </c>
      <c r="B1341" t="s">
        <v>3</v>
      </c>
      <c r="C1341">
        <v>0.11239812271284629</v>
      </c>
      <c r="D1341">
        <v>1.1809999999999998E-2</v>
      </c>
      <c r="E1341">
        <v>0.10058812271284627</v>
      </c>
      <c r="F1341">
        <v>3.6957030678211586E-2</v>
      </c>
      <c r="G1341">
        <v>7.5441092034634699E-2</v>
      </c>
      <c r="H1341">
        <v>0.17499999999999996</v>
      </c>
      <c r="I1341">
        <v>6.4000000000000001E-2</v>
      </c>
      <c r="J1341">
        <v>219163.5731864674</v>
      </c>
      <c r="K1341">
        <v>502917.62979734625</v>
      </c>
      <c r="L1341">
        <v>1361157.8474379261</v>
      </c>
      <c r="M1341">
        <v>1361157.8474379263</v>
      </c>
      <c r="N1341">
        <v>36898.760488527827</v>
      </c>
      <c r="O1341">
        <v>685182.44249528565</v>
      </c>
      <c r="P1341">
        <v>14043.103908624571</v>
      </c>
      <c r="Q1341">
        <v>1685.1724690349486</v>
      </c>
      <c r="R1341">
        <v>1006.6096881702093</v>
      </c>
      <c r="S1341">
        <v>18951.00979576898</v>
      </c>
      <c r="T1341">
        <v>1212.8646269292142</v>
      </c>
      <c r="U1341">
        <v>25.138100000000001</v>
      </c>
      <c r="V1341">
        <v>15530378.954971151</v>
      </c>
    </row>
    <row r="1342" spans="1:22" x14ac:dyDescent="0.25">
      <c r="A1342" t="s">
        <v>171</v>
      </c>
      <c r="B1342" t="s">
        <v>4</v>
      </c>
      <c r="C1342">
        <v>9.8977662001288061E-2</v>
      </c>
      <c r="D1342">
        <v>1.1809999999999999E-2</v>
      </c>
      <c r="E1342">
        <v>8.7167662001288032E-2</v>
      </c>
      <c r="F1342">
        <v>3.3601915500322002E-2</v>
      </c>
      <c r="G1342">
        <v>6.5375746500966031E-2</v>
      </c>
      <c r="H1342">
        <v>0.17499999999999993</v>
      </c>
      <c r="I1342">
        <v>6.4000000000000001E-2</v>
      </c>
      <c r="J1342">
        <v>91439.73137839578</v>
      </c>
      <c r="K1342">
        <v>176426.03917675954</v>
      </c>
      <c r="L1342">
        <v>500138.3539321617</v>
      </c>
      <c r="M1342">
        <v>500138.35393216158</v>
      </c>
      <c r="N1342">
        <v>7284.9408995292324</v>
      </c>
      <c r="O1342">
        <v>260580.82965562606</v>
      </c>
      <c r="P1342">
        <v>0</v>
      </c>
      <c r="Q1342">
        <v>0</v>
      </c>
      <c r="R1342">
        <v>0</v>
      </c>
      <c r="S1342">
        <v>6846.7489657229789</v>
      </c>
      <c r="T1342">
        <v>438.1919338062707</v>
      </c>
      <c r="U1342">
        <v>12.670000000000002</v>
      </c>
      <c r="V1342">
        <v>6461179.0423076926</v>
      </c>
    </row>
    <row r="1343" spans="1:22" x14ac:dyDescent="0.25">
      <c r="A1343" t="s">
        <v>171</v>
      </c>
      <c r="B1343" t="s">
        <v>5</v>
      </c>
      <c r="C1343">
        <v>0.10048038837675753</v>
      </c>
      <c r="D1343">
        <v>1.1809999999999998E-2</v>
      </c>
      <c r="E1343">
        <v>8.8670388376757531E-2</v>
      </c>
      <c r="F1343">
        <v>3.3977597094189391E-2</v>
      </c>
      <c r="G1343">
        <v>6.6502791282568169E-2</v>
      </c>
      <c r="H1343">
        <v>0.17499999999999996</v>
      </c>
      <c r="I1343">
        <v>6.3999999999999987E-2</v>
      </c>
      <c r="J1343">
        <v>494221.79911248072</v>
      </c>
      <c r="K1343">
        <v>1040262.2608388799</v>
      </c>
      <c r="L1343">
        <v>2635217.1050589085</v>
      </c>
      <c r="M1343">
        <v>2635217.1050589075</v>
      </c>
      <c r="N1343">
        <v>121392.41936443304</v>
      </c>
      <c r="O1343">
        <v>1413091.6405869266</v>
      </c>
      <c r="P1343">
        <v>68742.133550677449</v>
      </c>
      <c r="Q1343">
        <v>8649.067924613284</v>
      </c>
      <c r="R1343">
        <v>4953.0368944186066</v>
      </c>
      <c r="S1343">
        <v>36699.41822812349</v>
      </c>
      <c r="T1343">
        <v>2348.7627665999039</v>
      </c>
      <c r="U1343">
        <v>55.767100000000013</v>
      </c>
      <c r="V1343">
        <v>34958735.523176916</v>
      </c>
    </row>
    <row r="1344" spans="1:22" x14ac:dyDescent="0.25">
      <c r="A1344" t="s">
        <v>171</v>
      </c>
      <c r="B1344" t="s">
        <v>6</v>
      </c>
      <c r="U1344">
        <v>5.6</v>
      </c>
    </row>
    <row r="1345" spans="1:22" x14ac:dyDescent="0.25">
      <c r="A1345" t="s">
        <v>171</v>
      </c>
      <c r="B1345" t="s">
        <v>7</v>
      </c>
      <c r="U1345">
        <v>4.3499999999999996</v>
      </c>
    </row>
    <row r="1346" spans="1:22" x14ac:dyDescent="0.25">
      <c r="A1346" t="s">
        <v>172</v>
      </c>
      <c r="B1346" t="s">
        <v>1</v>
      </c>
      <c r="C1346">
        <v>9.5981202856250114E-2</v>
      </c>
      <c r="D1346">
        <v>1.1809999999999916E-2</v>
      </c>
      <c r="E1346">
        <v>8.4171202856250765E-2</v>
      </c>
      <c r="F1346">
        <v>3.2852800714062484E-2</v>
      </c>
      <c r="G1346">
        <v>6.3128402142187873E-2</v>
      </c>
      <c r="H1346">
        <v>0.1749999999999986</v>
      </c>
      <c r="I1346">
        <v>6.399999999999989E-2</v>
      </c>
      <c r="J1346">
        <v>5755119.9557928424</v>
      </c>
      <c r="K1346">
        <v>11072600.099337392</v>
      </c>
      <c r="L1346">
        <v>29640656.97107929</v>
      </c>
      <c r="M1346">
        <v>29640656.971079238</v>
      </c>
      <c r="N1346">
        <v>894285.83173318207</v>
      </c>
      <c r="O1346">
        <v>15933434.223397005</v>
      </c>
      <c r="P1346">
        <v>381408.35023885372</v>
      </c>
      <c r="Q1346">
        <v>48516.389199867408</v>
      </c>
      <c r="R1346">
        <v>27515.183324078156</v>
      </c>
      <c r="S1346">
        <v>410569.46331805049</v>
      </c>
      <c r="T1346">
        <v>26276.445652355185</v>
      </c>
      <c r="U1346">
        <v>687.31280000000072</v>
      </c>
      <c r="V1346">
        <v>407644956.47590983</v>
      </c>
    </row>
    <row r="1347" spans="1:22" x14ac:dyDescent="0.25">
      <c r="A1347" t="s">
        <v>172</v>
      </c>
      <c r="B1347" t="s">
        <v>2</v>
      </c>
      <c r="C1347">
        <v>5.8764246120556952E-2</v>
      </c>
      <c r="D1347">
        <v>1.1809999999999992E-2</v>
      </c>
      <c r="E1347">
        <v>4.6954246120556965E-2</v>
      </c>
      <c r="F1347">
        <v>2.3548561530139241E-2</v>
      </c>
      <c r="G1347">
        <v>3.5215684590417733E-2</v>
      </c>
      <c r="H1347">
        <v>0.17499999999999991</v>
      </c>
      <c r="I1347">
        <v>6.4000000000000015E-2</v>
      </c>
      <c r="J1347">
        <v>314799.51050414314</v>
      </c>
      <c r="K1347">
        <v>387507.39303281764</v>
      </c>
      <c r="L1347">
        <v>816300.4412706506</v>
      </c>
      <c r="M1347">
        <v>816300.44127065036</v>
      </c>
      <c r="N1347">
        <v>86555.434456950752</v>
      </c>
      <c r="O1347">
        <v>615751.4690800102</v>
      </c>
      <c r="P1347">
        <v>61921.613296622294</v>
      </c>
      <c r="Q1347">
        <v>7973.4836087071553</v>
      </c>
      <c r="R1347">
        <v>4473.2862019410841</v>
      </c>
      <c r="S1347">
        <v>11453.995629398632</v>
      </c>
      <c r="T1347">
        <v>733.05572028151266</v>
      </c>
      <c r="U1347">
        <v>34.513400000000004</v>
      </c>
      <c r="V1347">
        <v>22220316.454521153</v>
      </c>
    </row>
    <row r="1348" spans="1:22" x14ac:dyDescent="0.25">
      <c r="A1348" t="s">
        <v>172</v>
      </c>
      <c r="B1348" t="s">
        <v>3</v>
      </c>
      <c r="C1348">
        <v>7.8383241548977675E-2</v>
      </c>
      <c r="D1348">
        <v>1.1810000000000027E-2</v>
      </c>
      <c r="E1348">
        <v>6.6573241548977508E-2</v>
      </c>
      <c r="F1348">
        <v>2.8453310387244381E-2</v>
      </c>
      <c r="G1348">
        <v>4.9929931161733221E-2</v>
      </c>
      <c r="H1348">
        <v>0.17500000000000024</v>
      </c>
      <c r="I1348">
        <v>6.4000000000000015E-2</v>
      </c>
      <c r="J1348">
        <v>1102129.2540197873</v>
      </c>
      <c r="K1348">
        <v>1648147.0633539187</v>
      </c>
      <c r="L1348">
        <v>4526209.6960604433</v>
      </c>
      <c r="M1348">
        <v>4526209.6960604442</v>
      </c>
      <c r="N1348">
        <v>104557.87350032805</v>
      </c>
      <c r="O1348">
        <v>2645718.4438733794</v>
      </c>
      <c r="P1348">
        <v>31654.155500979534</v>
      </c>
      <c r="Q1348">
        <v>3863.7745180200882</v>
      </c>
      <c r="R1348">
        <v>2273.1475212159753</v>
      </c>
      <c r="S1348">
        <v>62750.748082813654</v>
      </c>
      <c r="T1348">
        <v>4016.0478773000718</v>
      </c>
      <c r="U1348">
        <v>129.03720000000001</v>
      </c>
      <c r="V1348">
        <v>78063128.896051913</v>
      </c>
    </row>
    <row r="1349" spans="1:22" x14ac:dyDescent="0.25">
      <c r="A1349" t="s">
        <v>172</v>
      </c>
      <c r="B1349" t="s">
        <v>4</v>
      </c>
      <c r="C1349">
        <v>9.9285486347591836E-2</v>
      </c>
      <c r="D1349">
        <v>1.1809999999999996E-2</v>
      </c>
      <c r="E1349">
        <v>8.7475486347591655E-2</v>
      </c>
      <c r="F1349">
        <v>3.3678871586897953E-2</v>
      </c>
      <c r="G1349">
        <v>6.5606614760693766E-2</v>
      </c>
      <c r="H1349">
        <v>0.17500000000000027</v>
      </c>
      <c r="I1349">
        <v>6.4000000000000015E-2</v>
      </c>
      <c r="J1349">
        <v>587003.84448622004</v>
      </c>
      <c r="K1349">
        <v>1144749.2529480418</v>
      </c>
      <c r="L1349">
        <v>3217445.8364674766</v>
      </c>
      <c r="M1349">
        <v>3217445.8364674775</v>
      </c>
      <c r="N1349">
        <v>54200.480594162596</v>
      </c>
      <c r="O1349">
        <v>1677552.6168400997</v>
      </c>
      <c r="P1349">
        <v>5772.5815259308429</v>
      </c>
      <c r="Q1349">
        <v>692.70978311170109</v>
      </c>
      <c r="R1349">
        <v>413.77864377872282</v>
      </c>
      <c r="S1349">
        <v>44475.010001260547</v>
      </c>
      <c r="T1349">
        <v>2846.4006400806766</v>
      </c>
      <c r="U1349">
        <v>81.498699999999999</v>
      </c>
      <c r="V1349">
        <v>41629149.57581155</v>
      </c>
    </row>
    <row r="1350" spans="1:22" x14ac:dyDescent="0.25">
      <c r="A1350" t="s">
        <v>172</v>
      </c>
      <c r="B1350" t="s">
        <v>5</v>
      </c>
      <c r="C1350">
        <v>0.11067504261432483</v>
      </c>
      <c r="D1350">
        <v>1.1810000000000022E-2</v>
      </c>
      <c r="E1350">
        <v>9.8865042614324883E-2</v>
      </c>
      <c r="F1350">
        <v>3.6526260653581118E-2</v>
      </c>
      <c r="G1350">
        <v>7.4148781960743704E-2</v>
      </c>
      <c r="H1350">
        <v>0.17499999999999952</v>
      </c>
      <c r="I1350">
        <v>6.4000000000000029E-2</v>
      </c>
      <c r="J1350">
        <v>2499243.5463225483</v>
      </c>
      <c r="K1350">
        <v>5642910.1733441502</v>
      </c>
      <c r="L1350">
        <v>15169344.700473621</v>
      </c>
      <c r="M1350">
        <v>15169344.700473621</v>
      </c>
      <c r="N1350">
        <v>439846.45488969609</v>
      </c>
      <c r="O1350">
        <v>7702307.2647769898</v>
      </c>
      <c r="P1350">
        <v>180156.26629745797</v>
      </c>
      <c r="Q1350">
        <v>23659.532873267937</v>
      </c>
      <c r="R1350">
        <v>13044.211146926462</v>
      </c>
      <c r="S1350">
        <v>209573.72610155705</v>
      </c>
      <c r="T1350">
        <v>13412.718470499647</v>
      </c>
      <c r="U1350">
        <v>300.02519999999993</v>
      </c>
      <c r="V1350">
        <v>176968209.3272039</v>
      </c>
    </row>
    <row r="1351" spans="1:22" x14ac:dyDescent="0.25">
      <c r="A1351" t="s">
        <v>172</v>
      </c>
      <c r="B1351" t="s">
        <v>6</v>
      </c>
      <c r="C1351">
        <v>5.3772125280659479E-2</v>
      </c>
      <c r="D1351">
        <v>1.1809999999999994E-2</v>
      </c>
      <c r="E1351">
        <v>4.1962125280659492E-2</v>
      </c>
      <c r="F1351">
        <v>2.2300531320164869E-2</v>
      </c>
      <c r="G1351">
        <v>3.1471593960494593E-2</v>
      </c>
      <c r="H1351">
        <v>0.17499999999999991</v>
      </c>
      <c r="I1351">
        <v>6.4000000000000057E-2</v>
      </c>
      <c r="J1351">
        <v>280267.37070841272</v>
      </c>
      <c r="K1351">
        <v>258831.12370741012</v>
      </c>
      <c r="L1351">
        <v>730384.54780547007</v>
      </c>
      <c r="M1351">
        <v>730384.54780547018</v>
      </c>
      <c r="N1351">
        <v>11527.205829189857</v>
      </c>
      <c r="O1351">
        <v>527571.28858663281</v>
      </c>
      <c r="P1351">
        <v>710.83195967619451</v>
      </c>
      <c r="Q1351">
        <v>85.299835161143335</v>
      </c>
      <c r="R1351">
        <v>50.952434869589617</v>
      </c>
      <c r="S1351">
        <v>10037.70827019088</v>
      </c>
      <c r="T1351">
        <v>642.4133292922163</v>
      </c>
      <c r="U1351">
        <v>34.593999999999987</v>
      </c>
      <c r="V1351">
        <v>19827948.423769232</v>
      </c>
    </row>
    <row r="1352" spans="1:22" x14ac:dyDescent="0.25">
      <c r="A1352" t="s">
        <v>172</v>
      </c>
      <c r="B1352" t="s">
        <v>7</v>
      </c>
      <c r="C1352">
        <v>9.9117822035254169E-2</v>
      </c>
      <c r="D1352">
        <v>1.1810000000000013E-2</v>
      </c>
      <c r="E1352">
        <v>8.7307822035253974E-2</v>
      </c>
      <c r="F1352">
        <v>3.3636955508813508E-2</v>
      </c>
      <c r="G1352">
        <v>6.5480866526440556E-2</v>
      </c>
      <c r="H1352">
        <v>0.17500000000000035</v>
      </c>
      <c r="I1352">
        <v>6.4000000000000057E-2</v>
      </c>
      <c r="J1352">
        <v>971676.42975172331</v>
      </c>
      <c r="K1352">
        <v>1990455.0929510293</v>
      </c>
      <c r="L1352">
        <v>5180971.7490016343</v>
      </c>
      <c r="M1352">
        <v>5180971.7490016343</v>
      </c>
      <c r="N1352">
        <v>197598.38246286241</v>
      </c>
      <c r="O1352">
        <v>2764533.1402398897</v>
      </c>
      <c r="P1352">
        <v>101192.90165818685</v>
      </c>
      <c r="Q1352">
        <v>12241.588581599388</v>
      </c>
      <c r="R1352">
        <v>7259.8073753463186</v>
      </c>
      <c r="S1352">
        <v>72278.275232829299</v>
      </c>
      <c r="T1352">
        <v>4625.8096149010762</v>
      </c>
      <c r="U1352">
        <v>107.64429999999996</v>
      </c>
      <c r="V1352">
        <v>68936203.798551902</v>
      </c>
    </row>
    <row r="1353" spans="1:22" x14ac:dyDescent="0.25">
      <c r="A1353" t="s">
        <v>173</v>
      </c>
      <c r="B1353" t="s">
        <v>1</v>
      </c>
      <c r="C1353">
        <v>8.3160316384679508E-2</v>
      </c>
      <c r="D1353">
        <v>1.1810000000000017E-2</v>
      </c>
      <c r="E1353">
        <v>7.1350316384679591E-2</v>
      </c>
      <c r="F1353">
        <v>2.9647579096169861E-2</v>
      </c>
      <c r="G1353">
        <v>5.3512737288509658E-2</v>
      </c>
      <c r="H1353">
        <v>0.17499999999999971</v>
      </c>
      <c r="I1353">
        <v>6.3999999999999974E-2</v>
      </c>
      <c r="J1353">
        <v>1906852.8226323612</v>
      </c>
      <c r="K1353">
        <v>3137743.8611367354</v>
      </c>
      <c r="L1353">
        <v>8259095.4572520601</v>
      </c>
      <c r="M1353">
        <v>8259095.4572520563</v>
      </c>
      <c r="N1353">
        <v>288534.03153953701</v>
      </c>
      <c r="O1353">
        <v>4756062.6522295577</v>
      </c>
      <c r="P1353">
        <v>139800.91838633514</v>
      </c>
      <c r="Q1353">
        <v>16800.762759166679</v>
      </c>
      <c r="R1353">
        <v>10022.507593312119</v>
      </c>
      <c r="S1353">
        <v>114576.91992549214</v>
      </c>
      <c r="T1353">
        <v>7332.9228752314948</v>
      </c>
      <c r="U1353">
        <v>227.63570000000013</v>
      </c>
      <c r="V1353">
        <v>135125272.8003847</v>
      </c>
    </row>
    <row r="1354" spans="1:22" x14ac:dyDescent="0.25">
      <c r="A1354" t="s">
        <v>173</v>
      </c>
      <c r="B1354" t="s">
        <v>2</v>
      </c>
      <c r="C1354">
        <v>5.3399430785382514E-2</v>
      </c>
      <c r="D1354">
        <v>1.1809999999999994E-2</v>
      </c>
      <c r="E1354">
        <v>4.158943078538254E-2</v>
      </c>
      <c r="F1354">
        <v>2.2207357696345624E-2</v>
      </c>
      <c r="G1354">
        <v>3.119207308903689E-2</v>
      </c>
      <c r="H1354">
        <v>0.17499999999999993</v>
      </c>
      <c r="I1354">
        <v>6.4000000000000015E-2</v>
      </c>
      <c r="J1354">
        <v>237054.15213972394</v>
      </c>
      <c r="K1354">
        <v>198463.56790057331</v>
      </c>
      <c r="L1354">
        <v>528935.70049688965</v>
      </c>
      <c r="M1354">
        <v>528935.70049688942</v>
      </c>
      <c r="N1354">
        <v>16613.750801207614</v>
      </c>
      <c r="O1354">
        <v>418903.9692390897</v>
      </c>
      <c r="P1354">
        <v>7379.8537017521257</v>
      </c>
      <c r="Q1354">
        <v>905.82982413215177</v>
      </c>
      <c r="R1354">
        <v>530.28374565659374</v>
      </c>
      <c r="S1354">
        <v>7328.7439188597673</v>
      </c>
      <c r="T1354">
        <v>469.03961080702527</v>
      </c>
      <c r="U1354">
        <v>28.122800000000002</v>
      </c>
      <c r="V1354">
        <v>16782044.882307693</v>
      </c>
    </row>
    <row r="1355" spans="1:22" x14ac:dyDescent="0.25">
      <c r="A1355" t="s">
        <v>173</v>
      </c>
      <c r="B1355" t="s">
        <v>3</v>
      </c>
      <c r="C1355">
        <v>6.7194333432903403E-2</v>
      </c>
      <c r="D1355">
        <v>1.1809999999999999E-2</v>
      </c>
      <c r="E1355">
        <v>5.5384333432903395E-2</v>
      </c>
      <c r="F1355">
        <v>2.5656083358225844E-2</v>
      </c>
      <c r="G1355">
        <v>4.1538250074677575E-2</v>
      </c>
      <c r="H1355">
        <v>0.17499999999999996</v>
      </c>
      <c r="I1355">
        <v>6.4000000000000015E-2</v>
      </c>
      <c r="J1355">
        <v>356227.32283208304</v>
      </c>
      <c r="K1355">
        <v>434728.36811962537</v>
      </c>
      <c r="L1355">
        <v>1215713.6411131672</v>
      </c>
      <c r="M1355">
        <v>1215713.6411131667</v>
      </c>
      <c r="N1355">
        <v>22117.865811427822</v>
      </c>
      <c r="O1355">
        <v>768837.825140281</v>
      </c>
      <c r="P1355">
        <v>3562.1754710744603</v>
      </c>
      <c r="Q1355">
        <v>431.86622941349964</v>
      </c>
      <c r="R1355">
        <v>255.61866883122946</v>
      </c>
      <c r="S1355">
        <v>16793.426167394831</v>
      </c>
      <c r="T1355">
        <v>1074.7792747132692</v>
      </c>
      <c r="U1355">
        <v>41.508599999999994</v>
      </c>
      <c r="V1355">
        <v>25229763.545384619</v>
      </c>
    </row>
    <row r="1356" spans="1:22" x14ac:dyDescent="0.25">
      <c r="A1356" t="s">
        <v>173</v>
      </c>
      <c r="B1356" t="s">
        <v>4</v>
      </c>
      <c r="C1356">
        <v>7.9889649715517902E-2</v>
      </c>
      <c r="D1356">
        <v>1.1809999999999996E-2</v>
      </c>
      <c r="E1356">
        <v>6.8079649715517915E-2</v>
      </c>
      <c r="F1356">
        <v>2.8829912428879466E-2</v>
      </c>
      <c r="G1356">
        <v>5.1059737286638429E-2</v>
      </c>
      <c r="H1356">
        <v>0.17499999999999993</v>
      </c>
      <c r="I1356">
        <v>6.4000000000000015E-2</v>
      </c>
      <c r="J1356">
        <v>246575.49495505611</v>
      </c>
      <c r="K1356">
        <v>373918.00762739556</v>
      </c>
      <c r="L1356">
        <v>1050930.7510634465</v>
      </c>
      <c r="M1356">
        <v>1050930.7510634465</v>
      </c>
      <c r="N1356">
        <v>17705.817954685073</v>
      </c>
      <c r="O1356">
        <v>602787.6846277666</v>
      </c>
      <c r="P1356">
        <v>1854.8776682649448</v>
      </c>
      <c r="Q1356">
        <v>222.58532019179336</v>
      </c>
      <c r="R1356">
        <v>132.95763126123123</v>
      </c>
      <c r="S1356">
        <v>14563.343359931572</v>
      </c>
      <c r="T1356">
        <v>932.05397503562097</v>
      </c>
      <c r="U1356">
        <v>34.543100000000003</v>
      </c>
      <c r="V1356">
        <v>17505289.332884613</v>
      </c>
    </row>
    <row r="1357" spans="1:22" x14ac:dyDescent="0.25">
      <c r="A1357" t="s">
        <v>173</v>
      </c>
      <c r="B1357" t="s">
        <v>5</v>
      </c>
      <c r="C1357">
        <v>0.10423562058728959</v>
      </c>
      <c r="D1357">
        <v>1.1810000000000011E-2</v>
      </c>
      <c r="E1357">
        <v>9.2425620587289439E-2</v>
      </c>
      <c r="F1357">
        <v>3.4916405146822392E-2</v>
      </c>
      <c r="G1357">
        <v>6.9319215440467152E-2</v>
      </c>
      <c r="H1357">
        <v>0.17500000000000032</v>
      </c>
      <c r="I1357">
        <v>6.4000000000000071E-2</v>
      </c>
      <c r="J1357">
        <v>850631.66569594271</v>
      </c>
      <c r="K1357">
        <v>1864677.1480321847</v>
      </c>
      <c r="L1357">
        <v>4709975.1473591365</v>
      </c>
      <c r="M1357">
        <v>4709975.1473591393</v>
      </c>
      <c r="N1357">
        <v>221014.07418435439</v>
      </c>
      <c r="O1357">
        <v>2494294.7395437737</v>
      </c>
      <c r="P1357">
        <v>126922.0526592457</v>
      </c>
      <c r="Q1357">
        <v>15230.646319109481</v>
      </c>
      <c r="R1357">
        <v>9097.7727346147294</v>
      </c>
      <c r="S1357">
        <v>65567.295555812088</v>
      </c>
      <c r="T1357">
        <v>4196.3069155719713</v>
      </c>
      <c r="U1357">
        <v>96.210599999999985</v>
      </c>
      <c r="V1357">
        <v>60294032.75442303</v>
      </c>
    </row>
    <row r="1358" spans="1:22" x14ac:dyDescent="0.25">
      <c r="A1358" t="s">
        <v>173</v>
      </c>
      <c r="B1358" t="s">
        <v>6</v>
      </c>
      <c r="C1358">
        <v>6.5574290386538683E-2</v>
      </c>
      <c r="D1358">
        <v>1.1809999999999999E-2</v>
      </c>
      <c r="E1358">
        <v>5.3764290386538703E-2</v>
      </c>
      <c r="F1358">
        <v>2.5251072596634672E-2</v>
      </c>
      <c r="G1358">
        <v>4.0323217789904026E-2</v>
      </c>
      <c r="H1358">
        <v>0.17499999999999999</v>
      </c>
      <c r="I1358">
        <v>6.4000000000000001E-2</v>
      </c>
      <c r="J1358">
        <v>165961.82640231532</v>
      </c>
      <c r="K1358">
        <v>193712.36678577759</v>
      </c>
      <c r="L1358">
        <v>548698.41652209847</v>
      </c>
      <c r="M1358">
        <v>548698.41652209836</v>
      </c>
      <c r="N1358">
        <v>8109.670958808565</v>
      </c>
      <c r="O1358">
        <v>351564.52222928434</v>
      </c>
      <c r="P1358">
        <v>81.958885997940556</v>
      </c>
      <c r="Q1358">
        <v>9.8350663197528672</v>
      </c>
      <c r="R1358">
        <v>5.8748129483323792</v>
      </c>
      <c r="S1358">
        <v>7530.0772495701021</v>
      </c>
      <c r="T1358">
        <v>481.92494397248657</v>
      </c>
      <c r="U1358">
        <v>20.500600000000002</v>
      </c>
      <c r="V1358">
        <v>11746997.689615382</v>
      </c>
    </row>
    <row r="1359" spans="1:22" x14ac:dyDescent="0.25">
      <c r="A1359" t="s">
        <v>173</v>
      </c>
      <c r="B1359" t="s">
        <v>7</v>
      </c>
      <c r="U1359">
        <v>6.7500000000000009</v>
      </c>
    </row>
    <row r="1360" spans="1:22" x14ac:dyDescent="0.25">
      <c r="A1360" t="s">
        <v>174</v>
      </c>
      <c r="B1360" t="s">
        <v>1</v>
      </c>
      <c r="C1360">
        <v>9.4746638634612995E-2</v>
      </c>
      <c r="D1360">
        <v>1.1810000000000025E-2</v>
      </c>
      <c r="E1360">
        <v>8.2936638634612786E-2</v>
      </c>
      <c r="F1360">
        <v>3.2544159658653239E-2</v>
      </c>
      <c r="G1360">
        <v>6.2202478975959596E-2</v>
      </c>
      <c r="H1360">
        <v>0.17499999999999963</v>
      </c>
      <c r="I1360">
        <v>6.4000000000000057E-2</v>
      </c>
      <c r="J1360">
        <v>2378833.0539776804</v>
      </c>
      <c r="K1360">
        <v>4414668.9198766472</v>
      </c>
      <c r="L1360">
        <v>12285726.81679954</v>
      </c>
      <c r="M1360">
        <v>12285726.816799525</v>
      </c>
      <c r="N1360">
        <v>239569.98570759967</v>
      </c>
      <c r="O1360">
        <v>6553931.9881467223</v>
      </c>
      <c r="P1360">
        <v>49164.319559303382</v>
      </c>
      <c r="Q1360">
        <v>6178.2532010778068</v>
      </c>
      <c r="R1360">
        <v>3541.9246566643947</v>
      </c>
      <c r="S1360">
        <v>169817.18824300056</v>
      </c>
      <c r="T1360">
        <v>10868.300047552051</v>
      </c>
      <c r="U1360">
        <v>291.61930000000001</v>
      </c>
      <c r="V1360">
        <v>168512402.06749982</v>
      </c>
    </row>
    <row r="1361" spans="1:22" x14ac:dyDescent="0.25">
      <c r="A1361" t="s">
        <v>174</v>
      </c>
      <c r="B1361" t="s">
        <v>2</v>
      </c>
      <c r="C1361">
        <v>8.2225322394862882E-2</v>
      </c>
      <c r="D1361">
        <v>1.1809999999999992E-2</v>
      </c>
      <c r="E1361">
        <v>7.0415322394862909E-2</v>
      </c>
      <c r="F1361">
        <v>2.9413830598715721E-2</v>
      </c>
      <c r="G1361">
        <v>5.2811491796147206E-2</v>
      </c>
      <c r="H1361">
        <v>0.17499999999999993</v>
      </c>
      <c r="I1361">
        <v>6.4000000000000015E-2</v>
      </c>
      <c r="J1361">
        <v>209492.10387736341</v>
      </c>
      <c r="K1361">
        <v>336893.82178565528</v>
      </c>
      <c r="L1361">
        <v>870688.09776280902</v>
      </c>
      <c r="M1361">
        <v>870688.0977628089</v>
      </c>
      <c r="N1361">
        <v>34998.34189853922</v>
      </c>
      <c r="O1361">
        <v>511387.58376447938</v>
      </c>
      <c r="P1361">
        <v>18392.277470855315</v>
      </c>
      <c r="Q1361">
        <v>2387.7648969952156</v>
      </c>
      <c r="R1361">
        <v>1329.9227115424342</v>
      </c>
      <c r="S1361">
        <v>12113.136108220109</v>
      </c>
      <c r="T1361">
        <v>775.24071092608722</v>
      </c>
      <c r="U1361">
        <v>24.686500000000002</v>
      </c>
      <c r="V1361">
        <v>14794543.939423081</v>
      </c>
    </row>
    <row r="1362" spans="1:22" x14ac:dyDescent="0.25">
      <c r="A1362" t="s">
        <v>174</v>
      </c>
      <c r="B1362" t="s">
        <v>3</v>
      </c>
      <c r="C1362">
        <v>8.8418923028131646E-2</v>
      </c>
      <c r="D1362">
        <v>1.1810000000000001E-2</v>
      </c>
      <c r="E1362">
        <v>7.6608923028131645E-2</v>
      </c>
      <c r="F1362">
        <v>3.0962230757032926E-2</v>
      </c>
      <c r="G1362">
        <v>5.7456692271098717E-2</v>
      </c>
      <c r="H1362">
        <v>0.17500000000000024</v>
      </c>
      <c r="I1362">
        <v>6.4000000000000057E-2</v>
      </c>
      <c r="J1362">
        <v>675382.54868206359</v>
      </c>
      <c r="K1362">
        <v>1162243.8801311061</v>
      </c>
      <c r="L1362">
        <v>3213935.2185035115</v>
      </c>
      <c r="M1362">
        <v>3213935.2185035115</v>
      </c>
      <c r="N1362">
        <v>68199.105472451774</v>
      </c>
      <c r="O1362">
        <v>1769427.3233407175</v>
      </c>
      <c r="P1362">
        <v>17500.937105165489</v>
      </c>
      <c r="Q1362">
        <v>2100.1124526198582</v>
      </c>
      <c r="R1362">
        <v>1254.4671716982625</v>
      </c>
      <c r="S1362">
        <v>44495.854081736361</v>
      </c>
      <c r="T1362">
        <v>2847.7346612311262</v>
      </c>
      <c r="U1362">
        <v>80.688399999999973</v>
      </c>
      <c r="V1362">
        <v>47856168.046538472</v>
      </c>
    </row>
    <row r="1363" spans="1:22" x14ac:dyDescent="0.25">
      <c r="A1363" t="s">
        <v>174</v>
      </c>
      <c r="B1363" t="s">
        <v>4</v>
      </c>
      <c r="C1363">
        <v>9.8340832652185184E-2</v>
      </c>
      <c r="D1363">
        <v>1.1809999999999991E-2</v>
      </c>
      <c r="E1363">
        <v>8.6530832652185183E-2</v>
      </c>
      <c r="F1363">
        <v>3.3442708163046328E-2</v>
      </c>
      <c r="G1363">
        <v>6.4898124489138884E-2</v>
      </c>
      <c r="H1363">
        <v>0.17499999999999993</v>
      </c>
      <c r="I1363">
        <v>6.4000000000000015E-2</v>
      </c>
      <c r="J1363">
        <v>246745.49755973529</v>
      </c>
      <c r="K1363">
        <v>476215.12603843311</v>
      </c>
      <c r="L1363">
        <v>1349101.2016115943</v>
      </c>
      <c r="M1363">
        <v>1349101.2016115943</v>
      </c>
      <c r="N1363">
        <v>19886.044125926215</v>
      </c>
      <c r="O1363">
        <v>703074.57947224227</v>
      </c>
      <c r="P1363">
        <v>0</v>
      </c>
      <c r="Q1363">
        <v>0</v>
      </c>
      <c r="R1363">
        <v>0</v>
      </c>
      <c r="S1363">
        <v>18689.891095795312</v>
      </c>
      <c r="T1363">
        <v>1196.1530301308999</v>
      </c>
      <c r="U1363">
        <v>34.330400000000004</v>
      </c>
      <c r="V1363">
        <v>17532332.097500004</v>
      </c>
    </row>
    <row r="1364" spans="1:22" x14ac:dyDescent="0.25">
      <c r="A1364" t="s">
        <v>174</v>
      </c>
      <c r="B1364" t="s">
        <v>5</v>
      </c>
      <c r="C1364">
        <v>0.10491082166000126</v>
      </c>
      <c r="D1364">
        <v>1.1810000000000008E-2</v>
      </c>
      <c r="E1364">
        <v>9.3100821660001221E-2</v>
      </c>
      <c r="F1364">
        <v>3.508520541500032E-2</v>
      </c>
      <c r="G1364">
        <v>6.9825616245001013E-2</v>
      </c>
      <c r="H1364">
        <v>0.1750000000000001</v>
      </c>
      <c r="I1364">
        <v>6.3999999999999987E-2</v>
      </c>
      <c r="J1364">
        <v>1010554.7087056377</v>
      </c>
      <c r="K1364">
        <v>2101837.2870094432</v>
      </c>
      <c r="L1364">
        <v>5904373.6238425877</v>
      </c>
      <c r="M1364">
        <v>5904373.6238425942</v>
      </c>
      <c r="N1364">
        <v>100284.55929643521</v>
      </c>
      <c r="O1364">
        <v>3012107.4364186465</v>
      </c>
      <c r="P1364">
        <v>11343.471687056248</v>
      </c>
      <c r="Q1364">
        <v>1459.0598559155719</v>
      </c>
      <c r="R1364">
        <v>819.36201875019651</v>
      </c>
      <c r="S1364">
        <v>81449.87381082114</v>
      </c>
      <c r="T1364">
        <v>5212.7919238925551</v>
      </c>
      <c r="U1364">
        <v>123.28400000000002</v>
      </c>
      <c r="V1364">
        <v>71562235.907115385</v>
      </c>
    </row>
    <row r="1365" spans="1:22" x14ac:dyDescent="0.25">
      <c r="A1365" t="s">
        <v>174</v>
      </c>
      <c r="B1365" t="s">
        <v>6</v>
      </c>
      <c r="C1365">
        <v>6.4177091502734471E-2</v>
      </c>
      <c r="D1365">
        <v>1.1809999999999998E-2</v>
      </c>
      <c r="E1365">
        <v>5.2367091502734456E-2</v>
      </c>
      <c r="F1365">
        <v>2.4901772875683608E-2</v>
      </c>
      <c r="G1365">
        <v>3.9275318627050831E-2</v>
      </c>
      <c r="H1365">
        <v>0.17500000000000007</v>
      </c>
      <c r="I1365">
        <v>6.4000000000000043E-2</v>
      </c>
      <c r="J1365">
        <v>166767.68281425381</v>
      </c>
      <c r="K1365">
        <v>195567.06853424988</v>
      </c>
      <c r="L1365">
        <v>554192.66638376436</v>
      </c>
      <c r="M1365">
        <v>554192.66638376459</v>
      </c>
      <c r="N1365">
        <v>8127.1348047460779</v>
      </c>
      <c r="O1365">
        <v>354207.6165437575</v>
      </c>
      <c r="P1365">
        <v>0</v>
      </c>
      <c r="Q1365">
        <v>0</v>
      </c>
      <c r="R1365">
        <v>0</v>
      </c>
      <c r="S1365">
        <v>7638.2845909269981</v>
      </c>
      <c r="T1365">
        <v>488.85021381932773</v>
      </c>
      <c r="U1365">
        <v>20.249999999999996</v>
      </c>
      <c r="V1365">
        <v>11826276.115384609</v>
      </c>
    </row>
    <row r="1366" spans="1:22" x14ac:dyDescent="0.25">
      <c r="A1366" t="s">
        <v>174</v>
      </c>
      <c r="B1366" t="s">
        <v>7</v>
      </c>
      <c r="U1366">
        <v>8.3800000000000008</v>
      </c>
    </row>
    <row r="1367" spans="1:22" x14ac:dyDescent="0.25">
      <c r="A1367" t="s">
        <v>175</v>
      </c>
      <c r="B1367" t="s">
        <v>1</v>
      </c>
      <c r="C1367">
        <v>6.4723723408791956E-2</v>
      </c>
      <c r="D1367">
        <v>1.1810000000000027E-2</v>
      </c>
      <c r="E1367">
        <v>5.2913723408792031E-2</v>
      </c>
      <c r="F1367">
        <v>2.5038430852198042E-2</v>
      </c>
      <c r="G1367">
        <v>3.9685292556594032E-2</v>
      </c>
      <c r="H1367">
        <v>0.17499999999999988</v>
      </c>
      <c r="I1367">
        <v>6.4000000000000015E-2</v>
      </c>
      <c r="J1367">
        <v>2028674.6514377168</v>
      </c>
      <c r="K1367">
        <v>2507549.7214403665</v>
      </c>
      <c r="L1367">
        <v>6474702.435703123</v>
      </c>
      <c r="M1367">
        <v>6474702.4357031332</v>
      </c>
      <c r="N1367">
        <v>261986.68215449713</v>
      </c>
      <c r="O1367">
        <v>4274237.6907235878</v>
      </c>
      <c r="P1367">
        <v>139320.02656567123</v>
      </c>
      <c r="Q1367">
        <v>16927.445575648064</v>
      </c>
      <c r="R1367">
        <v>9999.8382170444329</v>
      </c>
      <c r="S1367">
        <v>89980.612590346573</v>
      </c>
      <c r="T1367">
        <v>5758.7592057821776</v>
      </c>
      <c r="U1367">
        <v>242.42000000000004</v>
      </c>
      <c r="V1367">
        <v>143762752.28690767</v>
      </c>
    </row>
    <row r="1368" spans="1:22" x14ac:dyDescent="0.25">
      <c r="A1368" t="s">
        <v>175</v>
      </c>
      <c r="B1368" t="s">
        <v>2</v>
      </c>
      <c r="C1368">
        <v>5.8129575183347423E-2</v>
      </c>
      <c r="D1368">
        <v>1.1809999999999996E-2</v>
      </c>
      <c r="E1368">
        <v>4.6319575183347415E-2</v>
      </c>
      <c r="F1368">
        <v>2.3389893795836853E-2</v>
      </c>
      <c r="G1368">
        <v>3.4739681387510574E-2</v>
      </c>
      <c r="H1368">
        <v>0.17499999999999999</v>
      </c>
      <c r="I1368">
        <v>6.4000000000000029E-2</v>
      </c>
      <c r="J1368">
        <v>182161.99854368146</v>
      </c>
      <c r="K1368">
        <v>246747.51990693173</v>
      </c>
      <c r="L1368">
        <v>448318.34845403122</v>
      </c>
      <c r="M1368">
        <v>448318.34845403134</v>
      </c>
      <c r="N1368">
        <v>72981.052816690935</v>
      </c>
      <c r="O1368">
        <v>355928.4656339222</v>
      </c>
      <c r="P1368">
        <v>55326.503043816017</v>
      </c>
      <c r="Q1368">
        <v>6790.3791155548479</v>
      </c>
      <c r="R1368">
        <v>3975.480458199735</v>
      </c>
      <c r="S1368">
        <v>6474.3328939100948</v>
      </c>
      <c r="T1368">
        <v>414.35730521024607</v>
      </c>
      <c r="U1368">
        <v>17.54</v>
      </c>
      <c r="V1368">
        <v>12878376.151923075</v>
      </c>
    </row>
    <row r="1369" spans="1:22" x14ac:dyDescent="0.25">
      <c r="A1369" t="s">
        <v>175</v>
      </c>
      <c r="B1369" t="s">
        <v>3</v>
      </c>
      <c r="C1369">
        <v>6.1728604602501597E-2</v>
      </c>
      <c r="D1369">
        <v>1.1809999999999985E-2</v>
      </c>
      <c r="E1369">
        <v>4.9918604602501582E-2</v>
      </c>
      <c r="F1369">
        <v>2.428965115062539E-2</v>
      </c>
      <c r="G1369">
        <v>3.7438953451876138E-2</v>
      </c>
      <c r="H1369">
        <v>0.17500000000000002</v>
      </c>
      <c r="I1369">
        <v>6.4000000000000001E-2</v>
      </c>
      <c r="J1369">
        <v>575538.01726398477</v>
      </c>
      <c r="K1369">
        <v>642414.67152155959</v>
      </c>
      <c r="L1369">
        <v>1771169.7396968277</v>
      </c>
      <c r="M1369">
        <v>1771169.7396968284</v>
      </c>
      <c r="N1369">
        <v>39018.568716962356</v>
      </c>
      <c r="O1369">
        <v>1178934.1200685818</v>
      </c>
      <c r="P1369">
        <v>10706.309207962731</v>
      </c>
      <c r="Q1369">
        <v>1342.6007424261215</v>
      </c>
      <c r="R1369">
        <v>771.13023682488665</v>
      </c>
      <c r="S1369">
        <v>24622.677189613543</v>
      </c>
      <c r="T1369">
        <v>1575.8513401352668</v>
      </c>
      <c r="U1369">
        <v>68.62260000000002</v>
      </c>
      <c r="V1369">
        <v>40820925.491715387</v>
      </c>
    </row>
    <row r="1370" spans="1:22" x14ac:dyDescent="0.25">
      <c r="A1370" t="s">
        <v>175</v>
      </c>
      <c r="B1370" t="s">
        <v>4</v>
      </c>
      <c r="C1370">
        <v>7.3490954856305898E-2</v>
      </c>
      <c r="D1370">
        <v>1.1809999999999992E-2</v>
      </c>
      <c r="E1370">
        <v>6.1680954856305918E-2</v>
      </c>
      <c r="F1370">
        <v>2.7230238714076475E-2</v>
      </c>
      <c r="G1370">
        <v>4.6260716142229437E-2</v>
      </c>
      <c r="H1370">
        <v>0.17499999999999993</v>
      </c>
      <c r="I1370">
        <v>6.4000000000000001E-2</v>
      </c>
      <c r="J1370">
        <v>207943.25407376824</v>
      </c>
      <c r="K1370">
        <v>284401.09718620306</v>
      </c>
      <c r="L1370">
        <v>805919.06078261626</v>
      </c>
      <c r="M1370">
        <v>805919.06078261603</v>
      </c>
      <c r="N1370">
        <v>11821.057693998271</v>
      </c>
      <c r="O1370">
        <v>480523.29356597317</v>
      </c>
      <c r="P1370">
        <v>0</v>
      </c>
      <c r="Q1370">
        <v>0</v>
      </c>
      <c r="R1370">
        <v>0</v>
      </c>
      <c r="S1370">
        <v>11110.016629697615</v>
      </c>
      <c r="T1370">
        <v>711.04106430064712</v>
      </c>
      <c r="U1370">
        <v>29.105300000000003</v>
      </c>
      <c r="V1370">
        <v>14742246.761538461</v>
      </c>
    </row>
    <row r="1371" spans="1:22" x14ac:dyDescent="0.25">
      <c r="A1371" t="s">
        <v>175</v>
      </c>
      <c r="B1371" t="s">
        <v>5</v>
      </c>
      <c r="C1371">
        <v>6.8808497399571095E-2</v>
      </c>
      <c r="D1371">
        <v>1.1810000000000001E-2</v>
      </c>
      <c r="E1371">
        <v>5.6998497399571163E-2</v>
      </c>
      <c r="F1371">
        <v>2.6059624349892781E-2</v>
      </c>
      <c r="G1371">
        <v>4.2748873049678338E-2</v>
      </c>
      <c r="H1371">
        <v>0.17500000000000021</v>
      </c>
      <c r="I1371">
        <v>6.4000000000000015E-2</v>
      </c>
      <c r="J1371">
        <v>820875.8906846001</v>
      </c>
      <c r="K1371">
        <v>1114655.2096862237</v>
      </c>
      <c r="L1371">
        <v>2829525.4617521539</v>
      </c>
      <c r="M1371">
        <v>2829525.4617521539</v>
      </c>
      <c r="N1371">
        <v>128610.04182662978</v>
      </c>
      <c r="O1371">
        <v>1806921.0585441939</v>
      </c>
      <c r="P1371">
        <v>72896.551031927607</v>
      </c>
      <c r="Q1371">
        <v>8747.5861238313119</v>
      </c>
      <c r="R1371">
        <v>5225.2247779685704</v>
      </c>
      <c r="S1371">
        <v>39229.962305358938</v>
      </c>
      <c r="T1371">
        <v>2510.717587542973</v>
      </c>
      <c r="U1371">
        <v>96.846999999999994</v>
      </c>
      <c r="V1371">
        <v>58160951.4773077</v>
      </c>
    </row>
    <row r="1372" spans="1:22" x14ac:dyDescent="0.25">
      <c r="A1372" t="s">
        <v>175</v>
      </c>
      <c r="B1372" t="s">
        <v>6</v>
      </c>
      <c r="C1372">
        <v>4.0573284075949505E-2</v>
      </c>
      <c r="D1372">
        <v>1.1809999999999994E-2</v>
      </c>
      <c r="E1372">
        <v>2.876328407594949E-2</v>
      </c>
      <c r="F1372">
        <v>1.9000821018987365E-2</v>
      </c>
      <c r="G1372">
        <v>2.1572463056962119E-2</v>
      </c>
      <c r="H1372">
        <v>0.17499999999999991</v>
      </c>
      <c r="I1372">
        <v>6.4000000000000001E-2</v>
      </c>
      <c r="J1372">
        <v>122609.20010331026</v>
      </c>
      <c r="K1372">
        <v>77337.02509872982</v>
      </c>
      <c r="L1372">
        <v>219176.5909776683</v>
      </c>
      <c r="M1372">
        <v>219176.59097766818</v>
      </c>
      <c r="N1372">
        <v>3208.621079630364</v>
      </c>
      <c r="O1372">
        <v>196737.60412240974</v>
      </c>
      <c r="P1372">
        <v>0</v>
      </c>
      <c r="Q1372">
        <v>0</v>
      </c>
      <c r="R1372">
        <v>0</v>
      </c>
      <c r="S1372">
        <v>3015.6213154420188</v>
      </c>
      <c r="T1372">
        <v>192.99976418828922</v>
      </c>
      <c r="U1372">
        <v>15.060000000000002</v>
      </c>
      <c r="V1372">
        <v>8686546.9049999993</v>
      </c>
    </row>
    <row r="1373" spans="1:22" x14ac:dyDescent="0.25">
      <c r="A1373" t="s">
        <v>175</v>
      </c>
      <c r="B1373" t="s">
        <v>7</v>
      </c>
      <c r="C1373">
        <v>6.6962397336096435E-2</v>
      </c>
      <c r="D1373">
        <v>1.1809999999999999E-2</v>
      </c>
      <c r="E1373">
        <v>5.5152397336096448E-2</v>
      </c>
      <c r="F1373">
        <v>2.5598099334024113E-2</v>
      </c>
      <c r="G1373">
        <v>4.1364298002072329E-2</v>
      </c>
      <c r="H1373">
        <v>0.17500000000000002</v>
      </c>
      <c r="I1373">
        <v>6.4000000000000015E-2</v>
      </c>
      <c r="J1373">
        <v>119546.29076837091</v>
      </c>
      <c r="K1373">
        <v>141994.19804071862</v>
      </c>
      <c r="L1373">
        <v>400593.23403983173</v>
      </c>
      <c r="M1373">
        <v>400593.23403983185</v>
      </c>
      <c r="N1373">
        <v>6347.3400205809739</v>
      </c>
      <c r="O1373">
        <v>255193.14878850849</v>
      </c>
      <c r="P1373">
        <v>390.66328196487427</v>
      </c>
      <c r="Q1373">
        <v>46.87959383578491</v>
      </c>
      <c r="R1373">
        <v>28.002744051242189</v>
      </c>
      <c r="S1373">
        <v>5528.0022563243874</v>
      </c>
      <c r="T1373">
        <v>353.79214440476073</v>
      </c>
      <c r="U1373">
        <v>15.245100000000001</v>
      </c>
      <c r="V1373">
        <v>8473705.4994230773</v>
      </c>
    </row>
    <row r="1374" spans="1:22" x14ac:dyDescent="0.25">
      <c r="A1374" t="s">
        <v>389</v>
      </c>
      <c r="B1374" t="s">
        <v>1</v>
      </c>
      <c r="C1374">
        <v>6.6179679539500672E-2</v>
      </c>
      <c r="D1374">
        <v>1.1810000000000239E-2</v>
      </c>
      <c r="E1374">
        <v>5.4369679539498908E-2</v>
      </c>
      <c r="F1374">
        <v>2.5402419884874773E-2</v>
      </c>
      <c r="G1374">
        <v>4.07772596546244E-2</v>
      </c>
      <c r="H1374">
        <v>0.17500000000000507</v>
      </c>
      <c r="I1374">
        <v>0.14099999999999965</v>
      </c>
      <c r="J1374">
        <v>21293719.804623187</v>
      </c>
      <c r="K1374">
        <v>29513014.547569245</v>
      </c>
      <c r="L1374">
        <v>67552660.38274917</v>
      </c>
      <c r="M1374">
        <v>67552660.382749394</v>
      </c>
      <c r="N1374">
        <v>5246595.8149896115</v>
      </c>
      <c r="O1374">
        <v>45560138.537202843</v>
      </c>
      <c r="P1374">
        <v>3289426.065330192</v>
      </c>
      <c r="Q1374">
        <v>412920.94278362702</v>
      </c>
      <c r="R1374">
        <v>522030.92814404861</v>
      </c>
      <c r="S1374">
        <v>895896.47566318489</v>
      </c>
      <c r="T1374">
        <v>126321.40306850923</v>
      </c>
      <c r="U1374">
        <v>2054.0980999999997</v>
      </c>
      <c r="V1374">
        <v>1405927225.4215827</v>
      </c>
    </row>
    <row r="1375" spans="1:22" x14ac:dyDescent="0.25">
      <c r="A1375" t="s">
        <v>389</v>
      </c>
      <c r="B1375" t="s">
        <v>2</v>
      </c>
      <c r="C1375">
        <v>5.6189173726559828E-2</v>
      </c>
      <c r="D1375">
        <v>1.1810000000000024E-2</v>
      </c>
      <c r="E1375">
        <v>4.4379173726559924E-2</v>
      </c>
      <c r="F1375">
        <v>2.2904793431639994E-2</v>
      </c>
      <c r="G1375">
        <v>3.3284380294919959E-2</v>
      </c>
      <c r="H1375">
        <v>0.17500000000000043</v>
      </c>
      <c r="I1375">
        <v>0.14099999999999988</v>
      </c>
      <c r="J1375">
        <v>1487033.1865138032</v>
      </c>
      <c r="K1375">
        <v>2112203.115848958</v>
      </c>
      <c r="L1375">
        <v>3464252.562711264</v>
      </c>
      <c r="M1375">
        <v>3464252.5627112598</v>
      </c>
      <c r="N1375">
        <v>718089.1962089045</v>
      </c>
      <c r="O1375">
        <v>2881147.1061538593</v>
      </c>
      <c r="P1375">
        <v>515905.34049162053</v>
      </c>
      <c r="Q1375">
        <v>66185.213824830702</v>
      </c>
      <c r="R1375">
        <v>82074.768158619641</v>
      </c>
      <c r="S1375">
        <v>47260.187321501071</v>
      </c>
      <c r="T1375">
        <v>6663.6864123316573</v>
      </c>
      <c r="U1375">
        <v>123.39999999999998</v>
      </c>
      <c r="V1375">
        <v>97978423.902884603</v>
      </c>
    </row>
    <row r="1376" spans="1:22" x14ac:dyDescent="0.25">
      <c r="A1376" t="s">
        <v>389</v>
      </c>
      <c r="B1376" t="s">
        <v>3</v>
      </c>
      <c r="C1376">
        <v>6.6385933310601344E-2</v>
      </c>
      <c r="D1376">
        <v>1.1810000000000159E-2</v>
      </c>
      <c r="E1376">
        <v>5.45759333106011E-2</v>
      </c>
      <c r="F1376">
        <v>2.545398332764998E-2</v>
      </c>
      <c r="G1376">
        <v>4.0931949982950723E-2</v>
      </c>
      <c r="H1376">
        <v>0.17500000000000329</v>
      </c>
      <c r="I1376">
        <v>0.14099999999999813</v>
      </c>
      <c r="J1376">
        <v>15986287.777960863</v>
      </c>
      <c r="K1376">
        <v>21565141.339968719</v>
      </c>
      <c r="L1376">
        <v>52115579.754726544</v>
      </c>
      <c r="M1376">
        <v>52115579.754726477</v>
      </c>
      <c r="N1376">
        <v>3144961.0662949532</v>
      </c>
      <c r="O1376">
        <v>34406468.051634587</v>
      </c>
      <c r="P1376">
        <v>1839253.2434940157</v>
      </c>
      <c r="Q1376">
        <v>229395.22169367151</v>
      </c>
      <c r="R1376">
        <v>291679.43359146389</v>
      </c>
      <c r="S1376">
        <v>687671.48774386977</v>
      </c>
      <c r="T1376">
        <v>96961.679771885436</v>
      </c>
      <c r="U1376">
        <v>1581.6281000000008</v>
      </c>
      <c r="V1376">
        <v>1055606134.916773</v>
      </c>
    </row>
    <row r="1377" spans="1:22" x14ac:dyDescent="0.25">
      <c r="A1377" t="s">
        <v>389</v>
      </c>
      <c r="B1377" t="s">
        <v>5</v>
      </c>
      <c r="C1377">
        <v>8.4055437873435515E-2</v>
      </c>
      <c r="D1377">
        <v>1.1810000000000027E-2</v>
      </c>
      <c r="E1377">
        <v>7.2245437873435486E-2</v>
      </c>
      <c r="F1377">
        <v>2.9871359468358942E-2</v>
      </c>
      <c r="G1377">
        <v>5.4184078405076719E-2</v>
      </c>
      <c r="H1377">
        <v>0.17500000000000041</v>
      </c>
      <c r="I1377">
        <v>0.14099999999999957</v>
      </c>
      <c r="J1377">
        <v>1421518.0893879668</v>
      </c>
      <c r="K1377">
        <v>2585294.5933234403</v>
      </c>
      <c r="L1377">
        <v>5992295.0643888125</v>
      </c>
      <c r="M1377">
        <v>5992295.0643888088</v>
      </c>
      <c r="N1377">
        <v>440897.17889537942</v>
      </c>
      <c r="O1377">
        <v>3565915.5038160295</v>
      </c>
      <c r="P1377">
        <v>273735.45720777591</v>
      </c>
      <c r="Q1377">
        <v>33734.569044720112</v>
      </c>
      <c r="R1377">
        <v>43353.273701601931</v>
      </c>
      <c r="S1377">
        <v>78942.926328904621</v>
      </c>
      <c r="T1377">
        <v>11130.952612375555</v>
      </c>
      <c r="U1377">
        <v>149.86999999999998</v>
      </c>
      <c r="V1377">
        <v>94052558.894230798</v>
      </c>
    </row>
    <row r="1378" spans="1:22" x14ac:dyDescent="0.25">
      <c r="A1378" t="s">
        <v>389</v>
      </c>
      <c r="B1378" t="s">
        <v>6</v>
      </c>
      <c r="C1378">
        <v>5.6232568950309876E-2</v>
      </c>
      <c r="D1378">
        <v>1.1810000000000036E-2</v>
      </c>
      <c r="E1378">
        <v>4.4422568950310014E-2</v>
      </c>
      <c r="F1378">
        <v>2.2915642237577551E-2</v>
      </c>
      <c r="G1378">
        <v>3.3316926712732467E-2</v>
      </c>
      <c r="H1378">
        <v>0.17500000000000041</v>
      </c>
      <c r="I1378">
        <v>0.14099999999999963</v>
      </c>
      <c r="J1378">
        <v>1714952.9087071484</v>
      </c>
      <c r="K1378">
        <v>2271391.3468929436</v>
      </c>
      <c r="L1378">
        <v>4173693.9818151132</v>
      </c>
      <c r="M1378">
        <v>4173693.9818151062</v>
      </c>
      <c r="N1378">
        <v>660120.01471592905</v>
      </c>
      <c r="O1378">
        <v>3326224.2408841625</v>
      </c>
      <c r="P1378">
        <v>463521.96930024505</v>
      </c>
      <c r="Q1378">
        <v>57914.663075578275</v>
      </c>
      <c r="R1378">
        <v>73522.565164991087</v>
      </c>
      <c r="S1378">
        <v>57108.516367323529</v>
      </c>
      <c r="T1378">
        <v>8052.3008077926279</v>
      </c>
      <c r="U1378">
        <v>142.94999999999999</v>
      </c>
      <c r="V1378">
        <v>113211148.85384621</v>
      </c>
    </row>
    <row r="1379" spans="1:22" x14ac:dyDescent="0.25">
      <c r="A1379" t="s">
        <v>389</v>
      </c>
      <c r="B1379" t="s">
        <v>7</v>
      </c>
      <c r="C1379">
        <v>5.994876779600037E-2</v>
      </c>
      <c r="D1379">
        <v>1.1809999999999994E-2</v>
      </c>
      <c r="E1379">
        <v>4.8138767796000327E-2</v>
      </c>
      <c r="F1379">
        <v>2.3844691949000074E-2</v>
      </c>
      <c r="G1379">
        <v>3.6104075847000254E-2</v>
      </c>
      <c r="H1379">
        <v>0.17500000000000004</v>
      </c>
      <c r="I1379">
        <v>0.14099999999999999</v>
      </c>
      <c r="J1379">
        <v>683927.84205341048</v>
      </c>
      <c r="K1379">
        <v>978984.1515351889</v>
      </c>
      <c r="L1379">
        <v>1806839.0191077909</v>
      </c>
      <c r="M1379">
        <v>1806839.0191077907</v>
      </c>
      <c r="N1379">
        <v>282528.35887444415</v>
      </c>
      <c r="O1379">
        <v>1380383.6347141557</v>
      </c>
      <c r="P1379">
        <v>197010.05483653684</v>
      </c>
      <c r="Q1379">
        <v>25691.275144826192</v>
      </c>
      <c r="R1379">
        <v>31400.887527372182</v>
      </c>
      <c r="S1379">
        <v>24913.357901585649</v>
      </c>
      <c r="T1379">
        <v>3512.78346412358</v>
      </c>
      <c r="U1379">
        <v>56.25</v>
      </c>
      <c r="V1379">
        <v>45078958.853846155</v>
      </c>
    </row>
    <row r="1380" spans="1:22" x14ac:dyDescent="0.25">
      <c r="A1380" t="s">
        <v>390</v>
      </c>
      <c r="B1380" t="s">
        <v>1</v>
      </c>
      <c r="C1380">
        <v>8.9267114012168094E-2</v>
      </c>
      <c r="D1380">
        <v>1.1810000000000227E-2</v>
      </c>
      <c r="E1380">
        <v>7.7457114012167358E-2</v>
      </c>
      <c r="F1380">
        <v>3.1174278503042122E-2</v>
      </c>
      <c r="G1380">
        <v>5.8092835509125855E-2</v>
      </c>
      <c r="H1380">
        <v>0.1750000000000039</v>
      </c>
      <c r="I1380">
        <v>0.14099999999999824</v>
      </c>
      <c r="J1380">
        <v>16578726.511589125</v>
      </c>
      <c r="K1380">
        <v>29277174.914099656</v>
      </c>
      <c r="L1380">
        <v>78390845.388750225</v>
      </c>
      <c r="M1380">
        <v>78390845.388749927</v>
      </c>
      <c r="N1380">
        <v>2360169.8383874223</v>
      </c>
      <c r="O1380">
        <v>43495731.587301463</v>
      </c>
      <c r="P1380">
        <v>937880.00561813533</v>
      </c>
      <c r="Q1380">
        <v>114853.13254498989</v>
      </c>
      <c r="R1380">
        <v>148435.3724810007</v>
      </c>
      <c r="S1380">
        <v>1015776.7990737662</v>
      </c>
      <c r="T1380">
        <v>143224.52866940113</v>
      </c>
      <c r="U1380">
        <v>1832.6877658450671</v>
      </c>
      <c r="V1380">
        <v>1095946685.4851916</v>
      </c>
    </row>
    <row r="1381" spans="1:22" x14ac:dyDescent="0.25">
      <c r="A1381" t="s">
        <v>390</v>
      </c>
      <c r="B1381" t="s">
        <v>2</v>
      </c>
      <c r="C1381">
        <v>5.0807741661790695E-2</v>
      </c>
      <c r="D1381">
        <v>1.1809999999999996E-2</v>
      </c>
      <c r="E1381">
        <v>3.8997741661790687E-2</v>
      </c>
      <c r="F1381">
        <v>2.1559435415447692E-2</v>
      </c>
      <c r="G1381">
        <v>2.9248306246343038E-2</v>
      </c>
      <c r="H1381">
        <v>0.17500000000000027</v>
      </c>
      <c r="I1381">
        <v>0.14099999999999999</v>
      </c>
      <c r="J1381">
        <v>946585.17013504927</v>
      </c>
      <c r="K1381">
        <v>1091009.6442409502</v>
      </c>
      <c r="L1381">
        <v>1990880.7253246487</v>
      </c>
      <c r="M1381">
        <v>1990880.725324648</v>
      </c>
      <c r="N1381">
        <v>320537.0518495508</v>
      </c>
      <c r="O1381">
        <v>1717057.7625264488</v>
      </c>
      <c r="P1381">
        <v>226179.67342817367</v>
      </c>
      <c r="Q1381">
        <v>28018.569366901462</v>
      </c>
      <c r="R1381">
        <v>35841.952234105585</v>
      </c>
      <c r="S1381">
        <v>26728.183015223392</v>
      </c>
      <c r="T1381">
        <v>3768.6738051464968</v>
      </c>
      <c r="U1381">
        <v>82.32</v>
      </c>
      <c r="V1381">
        <v>62531588.269230776</v>
      </c>
    </row>
    <row r="1382" spans="1:22" x14ac:dyDescent="0.25">
      <c r="A1382" t="s">
        <v>390</v>
      </c>
      <c r="B1382" t="s">
        <v>3</v>
      </c>
      <c r="C1382">
        <v>8.4457384097731583E-2</v>
      </c>
      <c r="D1382">
        <v>1.1809999999999944E-2</v>
      </c>
      <c r="E1382">
        <v>7.2647384097731915E-2</v>
      </c>
      <c r="F1382">
        <v>2.9971846024433108E-2</v>
      </c>
      <c r="G1382">
        <v>5.4485538073299179E-2</v>
      </c>
      <c r="H1382">
        <v>0.17499999999999868</v>
      </c>
      <c r="I1382">
        <v>0.14099999999999946</v>
      </c>
      <c r="J1382">
        <v>4711869.3600444412</v>
      </c>
      <c r="K1382">
        <v>7897901.0523839192</v>
      </c>
      <c r="L1382">
        <v>20924638.629029412</v>
      </c>
      <c r="M1382">
        <v>20924638.629029438</v>
      </c>
      <c r="N1382">
        <v>692266.13203057833</v>
      </c>
      <c r="O1382">
        <v>11917504.280397777</v>
      </c>
      <c r="P1382">
        <v>297721.07351297559</v>
      </c>
      <c r="Q1382">
        <v>36404.710316292949</v>
      </c>
      <c r="R1382">
        <v>47111.73551992685</v>
      </c>
      <c r="S1382">
        <v>272592.99972076452</v>
      </c>
      <c r="T1382">
        <v>38435.612960627834</v>
      </c>
      <c r="U1382">
        <v>512.10950000000014</v>
      </c>
      <c r="V1382">
        <v>311650990.23653823</v>
      </c>
    </row>
    <row r="1383" spans="1:22" x14ac:dyDescent="0.25">
      <c r="A1383" t="s">
        <v>390</v>
      </c>
      <c r="B1383" t="s">
        <v>4</v>
      </c>
      <c r="C1383">
        <v>9.9334873823294464E-2</v>
      </c>
      <c r="D1383">
        <v>1.1810000000000029E-2</v>
      </c>
      <c r="E1383">
        <v>8.7524873823294838E-2</v>
      </c>
      <c r="F1383">
        <v>3.3691218455823742E-2</v>
      </c>
      <c r="G1383">
        <v>6.5643655367470882E-2</v>
      </c>
      <c r="H1383">
        <v>0.17500000000000018</v>
      </c>
      <c r="I1383">
        <v>0.14099999999999932</v>
      </c>
      <c r="J1383">
        <v>1623336.5199466278</v>
      </c>
      <c r="K1383">
        <v>3181648.3928975696</v>
      </c>
      <c r="L1383">
        <v>8835337.612681251</v>
      </c>
      <c r="M1383">
        <v>8835337.6126812547</v>
      </c>
      <c r="N1383">
        <v>177401.89150286838</v>
      </c>
      <c r="O1383">
        <v>4627583.0213413322</v>
      </c>
      <c r="P1383">
        <v>36678.480465994893</v>
      </c>
      <c r="Q1383">
        <v>4594.5581658586498</v>
      </c>
      <c r="R1383">
        <v>5819.4984470913487</v>
      </c>
      <c r="S1383">
        <v>114206.27031018454</v>
      </c>
      <c r="T1383">
        <v>16103.084113736018</v>
      </c>
      <c r="U1383">
        <v>197.07460000000006</v>
      </c>
      <c r="V1383">
        <v>107372951.53499998</v>
      </c>
    </row>
    <row r="1384" spans="1:22" x14ac:dyDescent="0.25">
      <c r="A1384" t="s">
        <v>390</v>
      </c>
      <c r="B1384" t="s">
        <v>5</v>
      </c>
      <c r="C1384">
        <v>9.6938427695058699E-2</v>
      </c>
      <c r="D1384">
        <v>1.1810000000000025E-2</v>
      </c>
      <c r="E1384">
        <v>8.5128427695058489E-2</v>
      </c>
      <c r="F1384">
        <v>3.3092106923764811E-2</v>
      </c>
      <c r="G1384">
        <v>6.3846320771294901E-2</v>
      </c>
      <c r="H1384">
        <v>0.17500000000000004</v>
      </c>
      <c r="I1384">
        <v>0.14100000000000079</v>
      </c>
      <c r="J1384">
        <v>7710266.0740289558</v>
      </c>
      <c r="K1384">
        <v>14930353.352312377</v>
      </c>
      <c r="L1384">
        <v>40861462.302343585</v>
      </c>
      <c r="M1384">
        <v>40861462.302343659</v>
      </c>
      <c r="N1384">
        <v>982399.43864835799</v>
      </c>
      <c r="O1384">
        <v>21658219.987692978</v>
      </c>
      <c r="P1384">
        <v>297892.69126470119</v>
      </c>
      <c r="Q1384">
        <v>36083.302191773648</v>
      </c>
      <c r="R1384">
        <v>47090.615077362942</v>
      </c>
      <c r="S1384">
        <v>527022.6381372147</v>
      </c>
      <c r="T1384">
        <v>74310.19197734716</v>
      </c>
      <c r="U1384">
        <v>866.63459999999952</v>
      </c>
      <c r="V1384">
        <v>509522644.93249989</v>
      </c>
    </row>
    <row r="1385" spans="1:22" x14ac:dyDescent="0.25">
      <c r="A1385" t="s">
        <v>390</v>
      </c>
      <c r="B1385" t="s">
        <v>6</v>
      </c>
      <c r="C1385">
        <v>6.4790676286057156E-2</v>
      </c>
      <c r="D1385">
        <v>1.1810000000000005E-2</v>
      </c>
      <c r="E1385">
        <v>5.2980676286057231E-2</v>
      </c>
      <c r="F1385">
        <v>2.5055169071514307E-2</v>
      </c>
      <c r="G1385">
        <v>3.9735507214542984E-2</v>
      </c>
      <c r="H1385">
        <v>0.17500000000000035</v>
      </c>
      <c r="I1385">
        <v>0.14099999999999993</v>
      </c>
      <c r="J1385">
        <v>921963.0459859448</v>
      </c>
      <c r="K1385">
        <v>1146784.431660488</v>
      </c>
      <c r="L1385">
        <v>2939279.3415821404</v>
      </c>
      <c r="M1385">
        <v>2939279.3415821409</v>
      </c>
      <c r="N1385">
        <v>125268.48834983143</v>
      </c>
      <c r="O1385">
        <v>1943478.9892966021</v>
      </c>
      <c r="P1385">
        <v>63517.644727992774</v>
      </c>
      <c r="Q1385">
        <v>7784.9617432039286</v>
      </c>
      <c r="R1385">
        <v>10053.667512438733</v>
      </c>
      <c r="S1385">
        <v>38485.726876595669</v>
      </c>
      <c r="T1385">
        <v>5426.4874895999892</v>
      </c>
      <c r="U1385">
        <v>99.926599999999993</v>
      </c>
      <c r="V1385">
        <v>60949294.827692308</v>
      </c>
    </row>
    <row r="1386" spans="1:22" x14ac:dyDescent="0.25">
      <c r="A1386" t="s">
        <v>390</v>
      </c>
      <c r="B1386" t="s">
        <v>7</v>
      </c>
      <c r="C1386">
        <v>8.1797587498579724E-2</v>
      </c>
      <c r="D1386">
        <v>1.1809999999999994E-2</v>
      </c>
      <c r="E1386">
        <v>6.9987587498579695E-2</v>
      </c>
      <c r="F1386">
        <v>2.9306896874644939E-2</v>
      </c>
      <c r="G1386">
        <v>5.249069062393482E-2</v>
      </c>
      <c r="H1386">
        <v>0.17500000000000024</v>
      </c>
      <c r="I1386">
        <v>0.14099999999999999</v>
      </c>
      <c r="J1386">
        <v>664706.34144811425</v>
      </c>
      <c r="K1386">
        <v>1029478.0406043824</v>
      </c>
      <c r="L1386">
        <v>2839246.7777889082</v>
      </c>
      <c r="M1386">
        <v>2839246.7777889082</v>
      </c>
      <c r="N1386">
        <v>62296.836006059311</v>
      </c>
      <c r="O1386">
        <v>1631887.5460464372</v>
      </c>
      <c r="P1386">
        <v>15890.44221829705</v>
      </c>
      <c r="Q1386">
        <v>1967.0307609592069</v>
      </c>
      <c r="R1386">
        <v>2517.9036900751321</v>
      </c>
      <c r="S1386">
        <v>36740.981013784593</v>
      </c>
      <c r="T1386">
        <v>5180.4783229436271</v>
      </c>
      <c r="U1386">
        <v>74.622465845070408</v>
      </c>
      <c r="V1386">
        <v>43919215.68423076</v>
      </c>
    </row>
    <row r="1387" spans="1:22" x14ac:dyDescent="0.25">
      <c r="A1387" t="s">
        <v>391</v>
      </c>
      <c r="B1387" t="s">
        <v>1</v>
      </c>
      <c r="C1387">
        <v>9.3574214141981082E-2</v>
      </c>
      <c r="D1387">
        <v>1.181000000000018E-2</v>
      </c>
      <c r="E1387">
        <v>8.176421414198215E-2</v>
      </c>
      <c r="F1387">
        <v>3.225105353549499E-2</v>
      </c>
      <c r="G1387">
        <v>6.1323160606487313E-2</v>
      </c>
      <c r="H1387">
        <v>0.17500000000000324</v>
      </c>
      <c r="I1387">
        <v>0.1409999999999986</v>
      </c>
      <c r="J1387">
        <v>14641297.966933465</v>
      </c>
      <c r="K1387">
        <v>27319059.047299925</v>
      </c>
      <c r="L1387">
        <v>73526223.955272496</v>
      </c>
      <c r="M1387">
        <v>73526223.955272287</v>
      </c>
      <c r="N1387">
        <v>2107738.2966569066</v>
      </c>
      <c r="O1387">
        <v>39852618.717576638</v>
      </c>
      <c r="P1387">
        <v>795219.18723889801</v>
      </c>
      <c r="Q1387">
        <v>99494.290116708624</v>
      </c>
      <c r="R1387">
        <v>126154.60030714054</v>
      </c>
      <c r="S1387">
        <v>952559.35056453024</v>
      </c>
      <c r="T1387">
        <v>134310.86842959814</v>
      </c>
      <c r="U1387">
        <v>1634.9247999999968</v>
      </c>
      <c r="V1387">
        <v>967944015.21235335</v>
      </c>
    </row>
    <row r="1388" spans="1:22" x14ac:dyDescent="0.25">
      <c r="A1388" t="s">
        <v>391</v>
      </c>
      <c r="B1388" t="s">
        <v>2</v>
      </c>
      <c r="C1388">
        <v>8.2134249044946331E-2</v>
      </c>
      <c r="D1388">
        <v>1.1810000000000013E-2</v>
      </c>
      <c r="E1388">
        <v>7.0324249044946122E-2</v>
      </c>
      <c r="F1388">
        <v>2.9391062261236587E-2</v>
      </c>
      <c r="G1388">
        <v>5.2743186783709657E-2</v>
      </c>
      <c r="H1388">
        <v>0.17500000000000032</v>
      </c>
      <c r="I1388">
        <v>0.14099999999999999</v>
      </c>
      <c r="J1388">
        <v>1022181.6136104084</v>
      </c>
      <c r="K1388">
        <v>1893431.1566000746</v>
      </c>
      <c r="L1388">
        <v>4007718.0947582256</v>
      </c>
      <c r="M1388">
        <v>4007718.0947582237</v>
      </c>
      <c r="N1388">
        <v>418143.8437605002</v>
      </c>
      <c r="O1388">
        <v>2497468.9264499834</v>
      </c>
      <c r="P1388">
        <v>278752.4767770663</v>
      </c>
      <c r="Q1388">
        <v>35094.141930942096</v>
      </c>
      <c r="R1388">
        <v>44252.373237829168</v>
      </c>
      <c r="S1388">
        <v>52624.760573761982</v>
      </c>
      <c r="T1388">
        <v>7420.0912409004386</v>
      </c>
      <c r="U1388">
        <v>107.7542</v>
      </c>
      <c r="V1388">
        <v>67379213.01173076</v>
      </c>
    </row>
    <row r="1389" spans="1:22" x14ac:dyDescent="0.25">
      <c r="A1389" t="s">
        <v>391</v>
      </c>
      <c r="B1389" t="s">
        <v>3</v>
      </c>
      <c r="C1389">
        <v>8.4689026720422722E-2</v>
      </c>
      <c r="D1389">
        <v>1.1810000000000013E-2</v>
      </c>
      <c r="E1389">
        <v>7.2879026720422319E-2</v>
      </c>
      <c r="F1389">
        <v>3.002975668010573E-2</v>
      </c>
      <c r="G1389">
        <v>5.4659270040317155E-2</v>
      </c>
      <c r="H1389">
        <v>0.17499999999999916</v>
      </c>
      <c r="I1389">
        <v>0.14099999999999915</v>
      </c>
      <c r="J1389">
        <v>4120715.2316808337</v>
      </c>
      <c r="K1389">
        <v>6942371.9184256177</v>
      </c>
      <c r="L1389">
        <v>18494320.793204423</v>
      </c>
      <c r="M1389">
        <v>18494320.793204434</v>
      </c>
      <c r="N1389">
        <v>583198.74051810429</v>
      </c>
      <c r="O1389">
        <v>10479888.409588341</v>
      </c>
      <c r="P1389">
        <v>240160.90468948637</v>
      </c>
      <c r="Q1389">
        <v>30465.382934860816</v>
      </c>
      <c r="R1389">
        <v>38158.306555032948</v>
      </c>
      <c r="S1389">
        <v>240503.19573946181</v>
      </c>
      <c r="T1389">
        <v>33910.950599264128</v>
      </c>
      <c r="U1389">
        <v>452.80070000000001</v>
      </c>
      <c r="V1389">
        <v>272571294.41990387</v>
      </c>
    </row>
    <row r="1390" spans="1:22" x14ac:dyDescent="0.25">
      <c r="A1390" t="s">
        <v>391</v>
      </c>
      <c r="B1390" t="s">
        <v>4</v>
      </c>
      <c r="C1390">
        <v>9.8375008829331992E-2</v>
      </c>
      <c r="D1390">
        <v>1.1810000000000032E-2</v>
      </c>
      <c r="E1390">
        <v>8.6565008829331727E-2</v>
      </c>
      <c r="F1390">
        <v>3.3451252207332964E-2</v>
      </c>
      <c r="G1390">
        <v>6.4923756621998785E-2</v>
      </c>
      <c r="H1390">
        <v>0.17500000000000038</v>
      </c>
      <c r="I1390">
        <v>0.1409999999999996</v>
      </c>
      <c r="J1390">
        <v>1305727.3091505675</v>
      </c>
      <c r="K1390">
        <v>2555000.2278247019</v>
      </c>
      <c r="L1390">
        <v>7035346.8896898208</v>
      </c>
      <c r="M1390">
        <v>7035346.889689819</v>
      </c>
      <c r="N1390">
        <v>157413.44844607078</v>
      </c>
      <c r="O1390">
        <v>3703314.088529197</v>
      </c>
      <c r="P1390">
        <v>41554.92435815229</v>
      </c>
      <c r="Q1390">
        <v>5239.5181580281078</v>
      </c>
      <c r="R1390">
        <v>6598.0163947814353</v>
      </c>
      <c r="S1390">
        <v>91166.511424284399</v>
      </c>
      <c r="T1390">
        <v>12854.478110824102</v>
      </c>
      <c r="U1390">
        <v>166.41299999999998</v>
      </c>
      <c r="V1390">
        <v>86366865.522500023</v>
      </c>
    </row>
    <row r="1391" spans="1:22" x14ac:dyDescent="0.25">
      <c r="A1391" t="s">
        <v>391</v>
      </c>
      <c r="B1391" t="s">
        <v>5</v>
      </c>
      <c r="C1391">
        <v>0.10203369497012035</v>
      </c>
      <c r="D1391">
        <v>1.1809999999999996E-2</v>
      </c>
      <c r="E1391">
        <v>9.0223694970120921E-2</v>
      </c>
      <c r="F1391">
        <v>3.4365923742530217E-2</v>
      </c>
      <c r="G1391">
        <v>6.7667771227590795E-2</v>
      </c>
      <c r="H1391">
        <v>0.17499999999999971</v>
      </c>
      <c r="I1391">
        <v>0.14100000000000057</v>
      </c>
      <c r="J1391">
        <v>7178210.081225995</v>
      </c>
      <c r="K1391">
        <v>14469160.878655894</v>
      </c>
      <c r="L1391">
        <v>40244709.31954734</v>
      </c>
      <c r="M1391">
        <v>40244709.319547355</v>
      </c>
      <c r="N1391">
        <v>790693.32910506055</v>
      </c>
      <c r="O1391">
        <v>20856677.630776834</v>
      </c>
      <c r="P1391">
        <v>154947.73872750069</v>
      </c>
      <c r="Q1391">
        <v>18848.192092439647</v>
      </c>
      <c r="R1391">
        <v>24505.226245611593</v>
      </c>
      <c r="S1391">
        <v>519186.82913191657</v>
      </c>
      <c r="T1391">
        <v>73205.342907600134</v>
      </c>
      <c r="U1391">
        <v>799.06690000000026</v>
      </c>
      <c r="V1391">
        <v>474625399.9736039</v>
      </c>
    </row>
    <row r="1392" spans="1:22" x14ac:dyDescent="0.25">
      <c r="A1392" t="s">
        <v>391</v>
      </c>
      <c r="B1392" t="s">
        <v>6</v>
      </c>
      <c r="C1392">
        <v>6.8589110523130534E-2</v>
      </c>
      <c r="D1392">
        <v>1.1809999999999996E-2</v>
      </c>
      <c r="E1392">
        <v>5.6779110523130456E-2</v>
      </c>
      <c r="F1392">
        <v>2.6004777630782634E-2</v>
      </c>
      <c r="G1392">
        <v>4.2584332892347941E-2</v>
      </c>
      <c r="H1392">
        <v>0.17500000000000027</v>
      </c>
      <c r="I1392">
        <v>0.14099999999999999</v>
      </c>
      <c r="J1392">
        <v>735223.16932632355</v>
      </c>
      <c r="K1392">
        <v>1012033.7456288278</v>
      </c>
      <c r="L1392">
        <v>2536307.5575154256</v>
      </c>
      <c r="M1392">
        <v>2536307.557515427</v>
      </c>
      <c r="N1392">
        <v>124948.41984276497</v>
      </c>
      <c r="O1392">
        <v>1622308.4951123868</v>
      </c>
      <c r="P1392">
        <v>67676.582334236926</v>
      </c>
      <c r="Q1392">
        <v>8391.867758143273</v>
      </c>
      <c r="R1392">
        <v>10725.651463025608</v>
      </c>
      <c r="S1392">
        <v>33439.367473583232</v>
      </c>
      <c r="T1392">
        <v>4714.9508137752373</v>
      </c>
      <c r="U1392">
        <v>77.029999999999987</v>
      </c>
      <c r="V1392">
        <v>48556831.176923089</v>
      </c>
    </row>
    <row r="1393" spans="1:22" x14ac:dyDescent="0.25">
      <c r="A1393" t="s">
        <v>391</v>
      </c>
      <c r="B1393" t="s">
        <v>7</v>
      </c>
      <c r="C1393">
        <v>8.1707300635258343E-2</v>
      </c>
      <c r="D1393">
        <v>1.1809999999999992E-2</v>
      </c>
      <c r="E1393">
        <v>6.9897300635258341E-2</v>
      </c>
      <c r="F1393">
        <v>2.9284325158814593E-2</v>
      </c>
      <c r="G1393">
        <v>5.2422975476443777E-2</v>
      </c>
      <c r="H1393">
        <v>0.17499999999999993</v>
      </c>
      <c r="I1393">
        <v>0.14100000000000001</v>
      </c>
      <c r="J1393">
        <v>279240.56193936261</v>
      </c>
      <c r="K1393">
        <v>447061.12016484136</v>
      </c>
      <c r="L1393">
        <v>1207821.300557069</v>
      </c>
      <c r="M1393">
        <v>1207821.300557069</v>
      </c>
      <c r="N1393">
        <v>33340.514984363923</v>
      </c>
      <c r="O1393">
        <v>692961.16711984039</v>
      </c>
      <c r="P1393">
        <v>12126.560352455486</v>
      </c>
      <c r="Q1393">
        <v>1455.1872422946583</v>
      </c>
      <c r="R1393">
        <v>1915.0264108597703</v>
      </c>
      <c r="S1393">
        <v>15638.686221519802</v>
      </c>
      <c r="T1393">
        <v>2205.0547572342916</v>
      </c>
      <c r="U1393">
        <v>31.859999999999996</v>
      </c>
      <c r="V1393">
        <v>18444411.107692305</v>
      </c>
    </row>
    <row r="1394" spans="1:22" x14ac:dyDescent="0.25">
      <c r="A1394" t="s">
        <v>392</v>
      </c>
      <c r="B1394" t="s">
        <v>1</v>
      </c>
      <c r="C1394">
        <v>8.7802579565018204E-2</v>
      </c>
      <c r="D1394">
        <v>1.1809999999999526E-2</v>
      </c>
      <c r="E1394">
        <v>7.599257956501744E-2</v>
      </c>
      <c r="F1394">
        <v>3.0808144891254427E-2</v>
      </c>
      <c r="G1394">
        <v>5.6994434673765353E-2</v>
      </c>
      <c r="H1394">
        <v>0.1749999999999953</v>
      </c>
      <c r="I1394">
        <v>0.14100000000000093</v>
      </c>
      <c r="J1394">
        <v>35405125.876652375</v>
      </c>
      <c r="K1394">
        <v>61616130.147770673</v>
      </c>
      <c r="L1394">
        <v>164484301.16106224</v>
      </c>
      <c r="M1394">
        <v>164484301.16106141</v>
      </c>
      <c r="N1394">
        <v>5091022.3205626458</v>
      </c>
      <c r="O1394">
        <v>91930233.703860536</v>
      </c>
      <c r="P1394">
        <v>2070942.6236117668</v>
      </c>
      <c r="Q1394">
        <v>258583.93946750773</v>
      </c>
      <c r="R1394">
        <v>328463.24539417762</v>
      </c>
      <c r="S1394">
        <v>2132368.5469667194</v>
      </c>
      <c r="T1394">
        <v>300663.96512230701</v>
      </c>
      <c r="U1394">
        <v>3954.6239000000137</v>
      </c>
      <c r="V1394">
        <v>2339981357.4045682</v>
      </c>
    </row>
    <row r="1395" spans="1:22" x14ac:dyDescent="0.25">
      <c r="A1395" t="s">
        <v>392</v>
      </c>
      <c r="B1395" t="s">
        <v>2</v>
      </c>
      <c r="C1395">
        <v>7.3567697086618936E-2</v>
      </c>
      <c r="D1395">
        <v>1.1810000000000022E-2</v>
      </c>
      <c r="E1395">
        <v>6.1757697086619143E-2</v>
      </c>
      <c r="F1395">
        <v>2.7249424271654776E-2</v>
      </c>
      <c r="G1395">
        <v>4.6318272814964319E-2</v>
      </c>
      <c r="H1395">
        <v>0.17500000000000043</v>
      </c>
      <c r="I1395">
        <v>0.14099999999999985</v>
      </c>
      <c r="J1395">
        <v>1394174.3428264961</v>
      </c>
      <c r="K1395">
        <v>2497729.5954858786</v>
      </c>
      <c r="L1395">
        <v>4583746.6853765119</v>
      </c>
      <c r="M1395">
        <v>4583746.6853765137</v>
      </c>
      <c r="N1395">
        <v>727360.52527027996</v>
      </c>
      <c r="O1395">
        <v>3164543.413042095</v>
      </c>
      <c r="P1395">
        <v>511989.01066062524</v>
      </c>
      <c r="Q1395">
        <v>64496.802365187337</v>
      </c>
      <c r="R1395">
        <v>81284.49963663955</v>
      </c>
      <c r="S1395">
        <v>60990.545668560277</v>
      </c>
      <c r="T1395">
        <v>8599.6669392669992</v>
      </c>
      <c r="U1395">
        <v>123.59599999999999</v>
      </c>
      <c r="V1395">
        <v>91902235.855769277</v>
      </c>
    </row>
    <row r="1396" spans="1:22" x14ac:dyDescent="0.25">
      <c r="A1396" t="s">
        <v>392</v>
      </c>
      <c r="B1396" t="s">
        <v>3</v>
      </c>
      <c r="C1396">
        <v>6.9237288839466921E-2</v>
      </c>
      <c r="D1396">
        <v>1.1810000000000062E-2</v>
      </c>
      <c r="E1396">
        <v>5.7427288839467412E-2</v>
      </c>
      <c r="F1396">
        <v>2.6166822209867109E-2</v>
      </c>
      <c r="G1396">
        <v>4.3070466629599992E-2</v>
      </c>
      <c r="H1396">
        <v>0.17500000000000099</v>
      </c>
      <c r="I1396">
        <v>0.14100000000000035</v>
      </c>
      <c r="J1396">
        <v>9614359.7201365605</v>
      </c>
      <c r="K1396">
        <v>12702483.169114867</v>
      </c>
      <c r="L1396">
        <v>33550184.523016684</v>
      </c>
      <c r="M1396">
        <v>33550184.523016773</v>
      </c>
      <c r="N1396">
        <v>1139316.2460819483</v>
      </c>
      <c r="O1396">
        <v>21177526.643169463</v>
      </c>
      <c r="P1396">
        <v>500053.00689462357</v>
      </c>
      <c r="Q1396">
        <v>61640.544406528563</v>
      </c>
      <c r="R1396">
        <v>79198.790733462505</v>
      </c>
      <c r="S1396">
        <v>436830.76603621268</v>
      </c>
      <c r="T1396">
        <v>61593.138011105853</v>
      </c>
      <c r="U1396">
        <v>1047.2871000000009</v>
      </c>
      <c r="V1396">
        <v>635827205.45811367</v>
      </c>
    </row>
    <row r="1397" spans="1:22" x14ac:dyDescent="0.25">
      <c r="A1397" t="s">
        <v>392</v>
      </c>
      <c r="B1397" t="s">
        <v>4</v>
      </c>
      <c r="C1397">
        <v>9.2410915445777356E-2</v>
      </c>
      <c r="D1397">
        <v>1.1809999999999916E-2</v>
      </c>
      <c r="E1397">
        <v>8.0600915445776827E-2</v>
      </c>
      <c r="F1397">
        <v>3.1960228861444326E-2</v>
      </c>
      <c r="G1397">
        <v>6.0450686584332392E-2</v>
      </c>
      <c r="H1397">
        <v>0.1749999999999986</v>
      </c>
      <c r="I1397">
        <v>0.1409999999999999</v>
      </c>
      <c r="J1397">
        <v>4467047.6006263494</v>
      </c>
      <c r="K1397">
        <v>8055576.7001978317</v>
      </c>
      <c r="L1397">
        <v>22490819.321916435</v>
      </c>
      <c r="M1397">
        <v>22490819.321916491</v>
      </c>
      <c r="N1397">
        <v>418977.69466927089</v>
      </c>
      <c r="O1397">
        <v>12103646.606154921</v>
      </c>
      <c r="P1397">
        <v>67980.702055815927</v>
      </c>
      <c r="Q1397">
        <v>8704.8751233606381</v>
      </c>
      <c r="R1397">
        <v>10812.666382263895</v>
      </c>
      <c r="S1397">
        <v>290516.60920930718</v>
      </c>
      <c r="T1397">
        <v>40962.841898512299</v>
      </c>
      <c r="U1397">
        <v>571.24610000000007</v>
      </c>
      <c r="V1397">
        <v>295532217.72500014</v>
      </c>
    </row>
    <row r="1398" spans="1:22" x14ac:dyDescent="0.25">
      <c r="A1398" t="s">
        <v>392</v>
      </c>
      <c r="B1398" t="s">
        <v>5</v>
      </c>
      <c r="C1398">
        <v>9.9821934622346023E-2</v>
      </c>
      <c r="D1398">
        <v>1.181000000000019E-2</v>
      </c>
      <c r="E1398">
        <v>8.8011934622344884E-2</v>
      </c>
      <c r="F1398">
        <v>3.3812983655586763E-2</v>
      </c>
      <c r="G1398">
        <v>6.6008950966758601E-2</v>
      </c>
      <c r="H1398">
        <v>0.17500000000000329</v>
      </c>
      <c r="I1398">
        <v>0.14099999999999857</v>
      </c>
      <c r="J1398">
        <v>16986014.837456908</v>
      </c>
      <c r="K1398">
        <v>34040618.297784582</v>
      </c>
      <c r="L1398">
        <v>92589982.602964193</v>
      </c>
      <c r="M1398">
        <v>92589982.602964222</v>
      </c>
      <c r="N1398">
        <v>2382968.0725973174</v>
      </c>
      <c r="O1398">
        <v>48643665.062644206</v>
      </c>
      <c r="P1398">
        <v>791900.04208709311</v>
      </c>
      <c r="Q1398">
        <v>98827.117416649373</v>
      </c>
      <c r="R1398">
        <v>125592.52949002766</v>
      </c>
      <c r="S1398">
        <v>1197763.7016683891</v>
      </c>
      <c r="T1398">
        <v>168884.68193524255</v>
      </c>
      <c r="U1398">
        <v>1890.0579999999984</v>
      </c>
      <c r="V1398">
        <v>1122421244.8943355</v>
      </c>
    </row>
    <row r="1399" spans="1:22" x14ac:dyDescent="0.25">
      <c r="A1399" t="s">
        <v>392</v>
      </c>
      <c r="B1399" t="s">
        <v>6</v>
      </c>
      <c r="C1399">
        <v>6.7511818764882298E-2</v>
      </c>
      <c r="D1399">
        <v>1.1810000000000037E-2</v>
      </c>
      <c r="E1399">
        <v>5.570181876488247E-2</v>
      </c>
      <c r="F1399">
        <v>2.5735454691220572E-2</v>
      </c>
      <c r="G1399">
        <v>4.1776364073661872E-2</v>
      </c>
      <c r="H1399">
        <v>0.17500000000000035</v>
      </c>
      <c r="I1399">
        <v>0.14099999999999935</v>
      </c>
      <c r="J1399">
        <v>1720100.464192389</v>
      </c>
      <c r="K1399">
        <v>2200711.6752045485</v>
      </c>
      <c r="L1399">
        <v>5832063.2064081691</v>
      </c>
      <c r="M1399">
        <v>5832063.2064081728</v>
      </c>
      <c r="N1399">
        <v>192517.95480137272</v>
      </c>
      <c r="O1399">
        <v>3728294.1845955676</v>
      </c>
      <c r="P1399">
        <v>83052.265268396324</v>
      </c>
      <c r="Q1399">
        <v>10157.698664678894</v>
      </c>
      <c r="R1399">
        <v>13142.604914563599</v>
      </c>
      <c r="S1399">
        <v>75517.428530877092</v>
      </c>
      <c r="T1399">
        <v>10647.957422853669</v>
      </c>
      <c r="U1399">
        <v>187.37370000000001</v>
      </c>
      <c r="V1399">
        <v>113498085.32269228</v>
      </c>
    </row>
    <row r="1400" spans="1:22" x14ac:dyDescent="0.25">
      <c r="A1400" t="s">
        <v>392</v>
      </c>
      <c r="B1400" t="s">
        <v>7</v>
      </c>
      <c r="C1400">
        <v>8.5246341854044894E-2</v>
      </c>
      <c r="D1400">
        <v>1.1810000000000024E-2</v>
      </c>
      <c r="E1400">
        <v>7.3436341854045045E-2</v>
      </c>
      <c r="F1400">
        <v>3.0169085463511287E-2</v>
      </c>
      <c r="G1400">
        <v>5.5077256390533687E-2</v>
      </c>
      <c r="H1400">
        <v>0.17500000000000038</v>
      </c>
      <c r="I1400">
        <v>0.14099999999999971</v>
      </c>
      <c r="J1400">
        <v>1223428.9114137038</v>
      </c>
      <c r="K1400">
        <v>2119010.7099828734</v>
      </c>
      <c r="L1400">
        <v>5437504.8213797053</v>
      </c>
      <c r="M1400">
        <v>5437504.8213797081</v>
      </c>
      <c r="N1400">
        <v>229881.82714222884</v>
      </c>
      <c r="O1400">
        <v>3112557.7942543477</v>
      </c>
      <c r="P1400">
        <v>115967.59664521205</v>
      </c>
      <c r="Q1400">
        <v>14756.90149110309</v>
      </c>
      <c r="R1400">
        <v>18432.154237220431</v>
      </c>
      <c r="S1400">
        <v>70749.495853368702</v>
      </c>
      <c r="T1400">
        <v>9975.6789153249883</v>
      </c>
      <c r="U1400">
        <v>135.06299999999999</v>
      </c>
      <c r="V1400">
        <v>80800368.148653835</v>
      </c>
    </row>
    <row r="1401" spans="1:22" x14ac:dyDescent="0.25">
      <c r="A1401" t="s">
        <v>393</v>
      </c>
      <c r="B1401" t="s">
        <v>1</v>
      </c>
      <c r="C1401">
        <v>8.9503466082991937E-2</v>
      </c>
      <c r="D1401">
        <v>1.1809999999999482E-2</v>
      </c>
      <c r="E1401">
        <v>7.7693466082992504E-2</v>
      </c>
      <c r="F1401">
        <v>3.1233366520748027E-2</v>
      </c>
      <c r="G1401">
        <v>5.8270099562243202E-2</v>
      </c>
      <c r="H1401">
        <v>0.17499999999999497</v>
      </c>
      <c r="I1401">
        <v>0.14100000000000043</v>
      </c>
      <c r="J1401">
        <v>37231763.060858391</v>
      </c>
      <c r="K1401">
        <v>65445762.999668106</v>
      </c>
      <c r="L1401">
        <v>177350786.50601918</v>
      </c>
      <c r="M1401">
        <v>177350786.50601912</v>
      </c>
      <c r="N1401">
        <v>4746625.6232459396</v>
      </c>
      <c r="O1401">
        <v>97930900.437280938</v>
      </c>
      <c r="P1401">
        <v>1659432.2046236673</v>
      </c>
      <c r="Q1401">
        <v>204421.0769086408</v>
      </c>
      <c r="R1401">
        <v>262803.31269605545</v>
      </c>
      <c r="S1401">
        <v>2296204.2322681579</v>
      </c>
      <c r="T1401">
        <v>323764.79674981133</v>
      </c>
      <c r="U1401">
        <v>4189.209215090732</v>
      </c>
      <c r="V1401">
        <v>2461330535.2047615</v>
      </c>
    </row>
    <row r="1402" spans="1:22" x14ac:dyDescent="0.25">
      <c r="A1402" t="s">
        <v>393</v>
      </c>
      <c r="B1402" t="s">
        <v>2</v>
      </c>
      <c r="C1402">
        <v>7.1788146151180482E-2</v>
      </c>
      <c r="D1402">
        <v>1.1810000000000037E-2</v>
      </c>
      <c r="E1402">
        <v>5.9978146151180467E-2</v>
      </c>
      <c r="F1402">
        <v>2.6804536537795194E-2</v>
      </c>
      <c r="G1402">
        <v>4.4983609613385454E-2</v>
      </c>
      <c r="H1402">
        <v>0.17499999999999952</v>
      </c>
      <c r="I1402">
        <v>0.14099999999999915</v>
      </c>
      <c r="J1402">
        <v>2837213.9824587828</v>
      </c>
      <c r="K1402">
        <v>4079382.716715537</v>
      </c>
      <c r="L1402">
        <v>9491250.2380259726</v>
      </c>
      <c r="M1402">
        <v>9491250.2380259801</v>
      </c>
      <c r="N1402">
        <v>686724.47803014982</v>
      </c>
      <c r="O1402">
        <v>6229872.2211441593</v>
      </c>
      <c r="P1402">
        <v>425169.10063806194</v>
      </c>
      <c r="Q1402">
        <v>52653.898559256595</v>
      </c>
      <c r="R1402">
        <v>67373.042886821902</v>
      </c>
      <c r="S1402">
        <v>124038.94473796754</v>
      </c>
      <c r="T1402">
        <v>17489.491208053434</v>
      </c>
      <c r="U1402">
        <v>307.66530000000006</v>
      </c>
      <c r="V1402">
        <v>187189588.51129618</v>
      </c>
    </row>
    <row r="1403" spans="1:22" x14ac:dyDescent="0.25">
      <c r="A1403" t="s">
        <v>393</v>
      </c>
      <c r="B1403" t="s">
        <v>3</v>
      </c>
      <c r="C1403">
        <v>7.9919647143620265E-2</v>
      </c>
      <c r="D1403">
        <v>1.181000000000007E-2</v>
      </c>
      <c r="E1403">
        <v>6.8109647143619764E-2</v>
      </c>
      <c r="F1403">
        <v>2.8837411785905303E-2</v>
      </c>
      <c r="G1403">
        <v>5.108223535771568E-2</v>
      </c>
      <c r="H1403">
        <v>0.17500000000000121</v>
      </c>
      <c r="I1403">
        <v>0.14099999999999932</v>
      </c>
      <c r="J1403">
        <v>10157103.370589869</v>
      </c>
      <c r="K1403">
        <v>15950544.877138853</v>
      </c>
      <c r="L1403">
        <v>42196728.571930662</v>
      </c>
      <c r="M1403">
        <v>42196728.571930736</v>
      </c>
      <c r="N1403">
        <v>1413726.5148714222</v>
      </c>
      <c r="O1403">
        <v>24693921.732857261</v>
      </c>
      <c r="P1403">
        <v>613706.80010692228</v>
      </c>
      <c r="Q1403">
        <v>75038.520907112645</v>
      </c>
      <c r="R1403">
        <v>97113.090262978847</v>
      </c>
      <c r="S1403">
        <v>550278.79368487804</v>
      </c>
      <c r="T1403">
        <v>77589.30990956763</v>
      </c>
      <c r="U1403">
        <v>1130.8121000000008</v>
      </c>
      <c r="V1403">
        <v>671821291.94492793</v>
      </c>
    </row>
    <row r="1404" spans="1:22" x14ac:dyDescent="0.25">
      <c r="A1404" t="s">
        <v>393</v>
      </c>
      <c r="B1404" t="s">
        <v>4</v>
      </c>
      <c r="C1404">
        <v>9.2059066889240218E-2</v>
      </c>
      <c r="D1404">
        <v>1.1810000000000037E-2</v>
      </c>
      <c r="E1404">
        <v>8.0249066889240023E-2</v>
      </c>
      <c r="F1404">
        <v>3.1872266722310111E-2</v>
      </c>
      <c r="G1404">
        <v>6.0186800166930426E-2</v>
      </c>
      <c r="H1404">
        <v>0.17499999999999907</v>
      </c>
      <c r="I1404">
        <v>0.14099999999999893</v>
      </c>
      <c r="J1404">
        <v>2470084.0925849932</v>
      </c>
      <c r="K1404">
        <v>4411718.916236572</v>
      </c>
      <c r="L1404">
        <v>12353533.218992498</v>
      </c>
      <c r="M1404">
        <v>12353533.218992509</v>
      </c>
      <c r="N1404">
        <v>220405.88242929429</v>
      </c>
      <c r="O1404">
        <v>6661397.1263922593</v>
      </c>
      <c r="P1404">
        <v>30160.658691398574</v>
      </c>
      <c r="Q1404">
        <v>3673.3527099282301</v>
      </c>
      <c r="R1404">
        <v>4770.595607587079</v>
      </c>
      <c r="S1404">
        <v>159335.03542540438</v>
      </c>
      <c r="T1404">
        <v>22466.239994981999</v>
      </c>
      <c r="U1404">
        <v>311.92170000000027</v>
      </c>
      <c r="V1404">
        <v>163323371.55903858</v>
      </c>
    </row>
    <row r="1405" spans="1:22" x14ac:dyDescent="0.25">
      <c r="A1405" t="s">
        <v>393</v>
      </c>
      <c r="B1405" t="s">
        <v>5</v>
      </c>
      <c r="C1405">
        <v>0.10013385285393242</v>
      </c>
      <c r="D1405">
        <v>1.1810000000000195E-2</v>
      </c>
      <c r="E1405">
        <v>8.8323852853932835E-2</v>
      </c>
      <c r="F1405">
        <v>3.3890963213483567E-2</v>
      </c>
      <c r="G1405">
        <v>6.6242889640449193E-2</v>
      </c>
      <c r="H1405">
        <v>0.17500000000000321</v>
      </c>
      <c r="I1405">
        <v>0.14099999999999951</v>
      </c>
      <c r="J1405">
        <v>18808652.2000801</v>
      </c>
      <c r="K1405">
        <v>37262008.182913803</v>
      </c>
      <c r="L1405">
        <v>103304058.47202612</v>
      </c>
      <c r="M1405">
        <v>103304058.47202578</v>
      </c>
      <c r="N1405">
        <v>2120491.519178614</v>
      </c>
      <c r="O1405">
        <v>53950168.863815174</v>
      </c>
      <c r="P1405">
        <v>467726.51098522195</v>
      </c>
      <c r="Q1405">
        <v>57831.239459085409</v>
      </c>
      <c r="R1405">
        <v>74103.642812647333</v>
      </c>
      <c r="S1405">
        <v>1332892.3101857135</v>
      </c>
      <c r="T1405">
        <v>187937.81573618585</v>
      </c>
      <c r="U1405">
        <v>2112.1165150907082</v>
      </c>
      <c r="V1405">
        <v>1243458885.9314871</v>
      </c>
    </row>
    <row r="1406" spans="1:22" x14ac:dyDescent="0.25">
      <c r="A1406" t="s">
        <v>393</v>
      </c>
      <c r="B1406" t="s">
        <v>6</v>
      </c>
      <c r="C1406">
        <v>6.0754327457034935E-2</v>
      </c>
      <c r="D1406">
        <v>1.1810000000000027E-2</v>
      </c>
      <c r="E1406">
        <v>4.894432745703501E-2</v>
      </c>
      <c r="F1406">
        <v>2.4046081864258773E-2</v>
      </c>
      <c r="G1406">
        <v>3.6708245592776384E-2</v>
      </c>
      <c r="H1406">
        <v>0.17499999999999966</v>
      </c>
      <c r="I1406">
        <v>0.14099999999999929</v>
      </c>
      <c r="J1406">
        <v>2111504.2086761296</v>
      </c>
      <c r="K1406">
        <v>2305724.2740229229</v>
      </c>
      <c r="L1406">
        <v>6178099.301203629</v>
      </c>
      <c r="M1406">
        <v>6178099.3012036337</v>
      </c>
      <c r="N1406">
        <v>184768.38021628559</v>
      </c>
      <c r="O1406">
        <v>4232460.1024827678</v>
      </c>
      <c r="P1406">
        <v>72740.759732915176</v>
      </c>
      <c r="Q1406">
        <v>9197.1446771331739</v>
      </c>
      <c r="R1406">
        <v>11553.244521816816</v>
      </c>
      <c r="S1406">
        <v>79997.573430692471</v>
      </c>
      <c r="T1406">
        <v>11279.65785372764</v>
      </c>
      <c r="U1406">
        <v>231.5515</v>
      </c>
      <c r="V1406">
        <v>139505168.74697304</v>
      </c>
    </row>
    <row r="1407" spans="1:22" x14ac:dyDescent="0.25">
      <c r="A1407" t="s">
        <v>393</v>
      </c>
      <c r="B1407" t="s">
        <v>7</v>
      </c>
      <c r="C1407">
        <v>8.6298060758784406E-2</v>
      </c>
      <c r="D1407">
        <v>1.1809999999999999E-2</v>
      </c>
      <c r="E1407">
        <v>7.448806075878435E-2</v>
      </c>
      <c r="F1407">
        <v>3.0432015189696102E-2</v>
      </c>
      <c r="G1407">
        <v>5.5866045569088224E-2</v>
      </c>
      <c r="H1407">
        <v>0.17500000000000035</v>
      </c>
      <c r="I1407">
        <v>0.1409999999999999</v>
      </c>
      <c r="J1407">
        <v>847205.20646869461</v>
      </c>
      <c r="K1407">
        <v>1436384.0326404346</v>
      </c>
      <c r="L1407">
        <v>3827116.7038401924</v>
      </c>
      <c r="M1407">
        <v>3827116.7038401905</v>
      </c>
      <c r="N1407">
        <v>120508.848520278</v>
      </c>
      <c r="O1407">
        <v>2163080.3905888512</v>
      </c>
      <c r="P1407">
        <v>49928.374469147428</v>
      </c>
      <c r="Q1407">
        <v>6026.9205961249208</v>
      </c>
      <c r="R1407">
        <v>7889.6966042034001</v>
      </c>
      <c r="S1407">
        <v>49661.574803508091</v>
      </c>
      <c r="T1407">
        <v>7002.282047294635</v>
      </c>
      <c r="U1407">
        <v>95.142099999999985</v>
      </c>
      <c r="V1407">
        <v>56032228.511038475</v>
      </c>
    </row>
    <row r="1408" spans="1:22" x14ac:dyDescent="0.25">
      <c r="A1408" t="s">
        <v>394</v>
      </c>
      <c r="B1408" t="s">
        <v>1</v>
      </c>
      <c r="C1408">
        <v>9.4084823529414191E-2</v>
      </c>
      <c r="D1408">
        <v>1.180999999999981E-2</v>
      </c>
      <c r="E1408">
        <v>8.2274823529414481E-2</v>
      </c>
      <c r="F1408">
        <v>3.2378705882354038E-2</v>
      </c>
      <c r="G1408">
        <v>6.1706117647059425E-2</v>
      </c>
      <c r="H1408">
        <v>0.17500000000000082</v>
      </c>
      <c r="I1408">
        <v>0.14100000000000273</v>
      </c>
      <c r="J1408">
        <v>28469702.410740703</v>
      </c>
      <c r="K1408">
        <v>54017963.597947396</v>
      </c>
      <c r="L1408">
        <v>142511071.01547533</v>
      </c>
      <c r="M1408">
        <v>142511071.01547566</v>
      </c>
      <c r="N1408">
        <v>4885704.9445917904</v>
      </c>
      <c r="O1408">
        <v>77601961.06409654</v>
      </c>
      <c r="P1408">
        <v>2163793.1263299063</v>
      </c>
      <c r="Q1408">
        <v>269719.96574773313</v>
      </c>
      <c r="R1408">
        <v>343125.34598294733</v>
      </c>
      <c r="S1408">
        <v>1848436.9031824586</v>
      </c>
      <c r="T1408">
        <v>260629.60334872667</v>
      </c>
      <c r="U1408">
        <v>3191.0343926488713</v>
      </c>
      <c r="V1408">
        <v>1881315875.2934246</v>
      </c>
    </row>
    <row r="1409" spans="1:22" x14ac:dyDescent="0.25">
      <c r="A1409" t="s">
        <v>394</v>
      </c>
      <c r="B1409" t="s">
        <v>2</v>
      </c>
      <c r="C1409">
        <v>6.4120445248109864E-2</v>
      </c>
      <c r="D1409">
        <v>1.1810000000000037E-2</v>
      </c>
      <c r="E1409">
        <v>5.2310445248109995E-2</v>
      </c>
      <c r="F1409">
        <v>2.4887611312027481E-2</v>
      </c>
      <c r="G1409">
        <v>3.9232833936082345E-2</v>
      </c>
      <c r="H1409">
        <v>0.17500000000000043</v>
      </c>
      <c r="I1409">
        <v>0.14099999999999954</v>
      </c>
      <c r="J1409">
        <v>1707967.3076209035</v>
      </c>
      <c r="K1409">
        <v>2620988.1185233355</v>
      </c>
      <c r="L1409">
        <v>4890711.5652393438</v>
      </c>
      <c r="M1409">
        <v>4890711.5652393475</v>
      </c>
      <c r="N1409">
        <v>743063.19758266676</v>
      </c>
      <c r="O1409">
        <v>3585892.2285615755</v>
      </c>
      <c r="P1409">
        <v>517876.35053162364</v>
      </c>
      <c r="Q1409">
        <v>67748.257512193828</v>
      </c>
      <c r="R1409">
        <v>82573.06973417828</v>
      </c>
      <c r="S1409">
        <v>65613.952501902226</v>
      </c>
      <c r="T1409">
        <v>9251.5673027682114</v>
      </c>
      <c r="U1409">
        <v>152.53</v>
      </c>
      <c r="V1409">
        <v>112485249.85307692</v>
      </c>
    </row>
    <row r="1410" spans="1:22" x14ac:dyDescent="0.25">
      <c r="A1410" t="s">
        <v>394</v>
      </c>
      <c r="B1410" t="s">
        <v>3</v>
      </c>
      <c r="C1410">
        <v>7.9148293189275007E-2</v>
      </c>
      <c r="D1410">
        <v>1.1810000000000018E-2</v>
      </c>
      <c r="E1410">
        <v>6.7338293189274784E-2</v>
      </c>
      <c r="F1410">
        <v>2.8644573297318569E-2</v>
      </c>
      <c r="G1410">
        <v>5.0503719891956463E-2</v>
      </c>
      <c r="H1410">
        <v>0.17500000000000002</v>
      </c>
      <c r="I1410">
        <v>0.14100000000000038</v>
      </c>
      <c r="J1410">
        <v>7907013.311869395</v>
      </c>
      <c r="K1410">
        <v>12230869.461215762</v>
      </c>
      <c r="L1410">
        <v>32787696.927587677</v>
      </c>
      <c r="M1410">
        <v>32787696.927587703</v>
      </c>
      <c r="N1410">
        <v>976227.86401490122</v>
      </c>
      <c r="O1410">
        <v>19161654.909070227</v>
      </c>
      <c r="P1410">
        <v>382356.17909925594</v>
      </c>
      <c r="Q1410">
        <v>46945.665203036915</v>
      </c>
      <c r="R1410">
        <v>60531.560046623206</v>
      </c>
      <c r="S1410">
        <v>426287.86999646516</v>
      </c>
      <c r="T1410">
        <v>60106.589669501554</v>
      </c>
      <c r="U1410">
        <v>871.11100000000022</v>
      </c>
      <c r="V1410">
        <v>522780456.80346048</v>
      </c>
    </row>
    <row r="1411" spans="1:22" x14ac:dyDescent="0.25">
      <c r="A1411" t="s">
        <v>394</v>
      </c>
      <c r="B1411" t="s">
        <v>4</v>
      </c>
      <c r="C1411">
        <v>9.9789507897760657E-2</v>
      </c>
      <c r="D1411">
        <v>1.1810000000000043E-2</v>
      </c>
      <c r="E1411">
        <v>8.7979507897760559E-2</v>
      </c>
      <c r="F1411">
        <v>3.3804876974440144E-2</v>
      </c>
      <c r="G1411">
        <v>6.5984630923320783E-2</v>
      </c>
      <c r="H1411">
        <v>0.17499999999999905</v>
      </c>
      <c r="I1411">
        <v>0.14099999999999904</v>
      </c>
      <c r="J1411">
        <v>2700834.0880659232</v>
      </c>
      <c r="K1411">
        <v>5329947.6132947858</v>
      </c>
      <c r="L1411">
        <v>14793230.780178411</v>
      </c>
      <c r="M1411">
        <v>14793230.780178418</v>
      </c>
      <c r="N1411">
        <v>299153.01492646709</v>
      </c>
      <c r="O1411">
        <v>7731628.6864342429</v>
      </c>
      <c r="P1411">
        <v>63230.06155839617</v>
      </c>
      <c r="Q1411">
        <v>7814.1722184758964</v>
      </c>
      <c r="R1411">
        <v>10017.236962538962</v>
      </c>
      <c r="S1411">
        <v>191140.70480900575</v>
      </c>
      <c r="T1411">
        <v>26950.839378069835</v>
      </c>
      <c r="U1411">
        <v>347.68389999999994</v>
      </c>
      <c r="V1411">
        <v>178608188.87019232</v>
      </c>
    </row>
    <row r="1412" spans="1:22" x14ac:dyDescent="0.25">
      <c r="A1412" t="s">
        <v>394</v>
      </c>
      <c r="B1412" t="s">
        <v>5</v>
      </c>
      <c r="C1412">
        <v>0.10766304412206057</v>
      </c>
      <c r="D1412">
        <v>1.1810000000000206E-2</v>
      </c>
      <c r="E1412">
        <v>9.5853044122060777E-2</v>
      </c>
      <c r="F1412">
        <v>3.5773261030514668E-2</v>
      </c>
      <c r="G1412">
        <v>7.1889783091543799E-2</v>
      </c>
      <c r="H1412">
        <v>0.17500000000000254</v>
      </c>
      <c r="I1412">
        <v>0.14099999999999893</v>
      </c>
      <c r="J1412">
        <v>13754517.496834835</v>
      </c>
      <c r="K1412">
        <v>30407839.622859046</v>
      </c>
      <c r="L1412">
        <v>81288207.214342877</v>
      </c>
      <c r="M1412">
        <v>81288207.214342877</v>
      </c>
      <c r="N1412">
        <v>2483827.9135584831</v>
      </c>
      <c r="O1412">
        <v>41678529.206135392</v>
      </c>
      <c r="P1412">
        <v>1002639.3267552572</v>
      </c>
      <c r="Q1412">
        <v>122794.58730525913</v>
      </c>
      <c r="R1412">
        <v>158686.18188253272</v>
      </c>
      <c r="S1412">
        <v>1051452.9514596972</v>
      </c>
      <c r="T1412">
        <v>148254.86615581744</v>
      </c>
      <c r="U1412">
        <v>1557.9865926488544</v>
      </c>
      <c r="V1412">
        <v>909021140.06288385</v>
      </c>
    </row>
    <row r="1413" spans="1:22" x14ac:dyDescent="0.25">
      <c r="A1413" t="s">
        <v>394</v>
      </c>
      <c r="B1413" t="s">
        <v>6</v>
      </c>
      <c r="C1413">
        <v>6.6095868670733027E-2</v>
      </c>
      <c r="D1413">
        <v>1.1810000000000043E-2</v>
      </c>
      <c r="E1413">
        <v>5.4285868670733095E-2</v>
      </c>
      <c r="F1413">
        <v>2.5381467167683264E-2</v>
      </c>
      <c r="G1413">
        <v>4.0714401503049877E-2</v>
      </c>
      <c r="H1413">
        <v>0.17500000000000041</v>
      </c>
      <c r="I1413">
        <v>0.1409999999999994</v>
      </c>
      <c r="J1413">
        <v>1649151.9018139928</v>
      </c>
      <c r="K1413">
        <v>2137072.3146905648</v>
      </c>
      <c r="L1413">
        <v>5359398.4643812282</v>
      </c>
      <c r="M1413">
        <v>5359398.4643812226</v>
      </c>
      <c r="N1413">
        <v>262954.61992261931</v>
      </c>
      <c r="O1413">
        <v>3523269.5965819401</v>
      </c>
      <c r="P1413">
        <v>142683.85322780462</v>
      </c>
      <c r="Q1413">
        <v>17816.400889858403</v>
      </c>
      <c r="R1413">
        <v>22630.535830590488</v>
      </c>
      <c r="S1413">
        <v>69959.535472711621</v>
      </c>
      <c r="T1413">
        <v>9864.294501652339</v>
      </c>
      <c r="U1413">
        <v>175.09620000000001</v>
      </c>
      <c r="V1413">
        <v>108866866.72130182</v>
      </c>
    </row>
    <row r="1414" spans="1:22" x14ac:dyDescent="0.25">
      <c r="A1414" t="s">
        <v>394</v>
      </c>
      <c r="B1414" t="s">
        <v>7</v>
      </c>
      <c r="C1414">
        <v>8.6517752329383246E-2</v>
      </c>
      <c r="D1414">
        <v>1.1809999999999996E-2</v>
      </c>
      <c r="E1414">
        <v>7.4707752329383231E-2</v>
      </c>
      <c r="F1414">
        <v>3.0486938082345792E-2</v>
      </c>
      <c r="G1414">
        <v>5.6030814247037423E-2</v>
      </c>
      <c r="H1414">
        <v>0.17500000000000029</v>
      </c>
      <c r="I1414">
        <v>0.14099999999999996</v>
      </c>
      <c r="J1414">
        <v>750218.30453563819</v>
      </c>
      <c r="K1414">
        <v>1291246.4673641049</v>
      </c>
      <c r="L1414">
        <v>3391826.0637460761</v>
      </c>
      <c r="M1414">
        <v>3391826.0637460737</v>
      </c>
      <c r="N1414">
        <v>120478.33458655886</v>
      </c>
      <c r="O1414">
        <v>1920986.4373131834</v>
      </c>
      <c r="P1414">
        <v>55007.355157573154</v>
      </c>
      <c r="Q1414">
        <v>6600.8826189087786</v>
      </c>
      <c r="R1414">
        <v>8686.7615264839515</v>
      </c>
      <c r="S1414">
        <v>43981.888942676531</v>
      </c>
      <c r="T1414">
        <v>6201.446340917385</v>
      </c>
      <c r="U1414">
        <v>86.626699999999985</v>
      </c>
      <c r="V1414">
        <v>49553972.982499987</v>
      </c>
    </row>
    <row r="1415" spans="1:22" x14ac:dyDescent="0.25">
      <c r="A1415" t="s">
        <v>395</v>
      </c>
      <c r="B1415" t="s">
        <v>1</v>
      </c>
      <c r="C1415">
        <v>8.8034047428942871E-2</v>
      </c>
      <c r="D1415">
        <v>1.1810000000000183E-2</v>
      </c>
      <c r="E1415">
        <v>7.6224047428941857E-2</v>
      </c>
      <c r="F1415">
        <v>3.0866011857235198E-2</v>
      </c>
      <c r="G1415">
        <v>5.7168035571706036E-2</v>
      </c>
      <c r="H1415">
        <v>0.17500000000000329</v>
      </c>
      <c r="I1415">
        <v>0.14099999999999849</v>
      </c>
      <c r="J1415">
        <v>17008118.945697468</v>
      </c>
      <c r="K1415">
        <v>29986760.181576312</v>
      </c>
      <c r="L1415">
        <v>79484865.424121603</v>
      </c>
      <c r="M1415">
        <v>79484865.424121797</v>
      </c>
      <c r="N1415">
        <v>2618853.7801517546</v>
      </c>
      <c r="O1415">
        <v>44376025.347121879</v>
      </c>
      <c r="P1415">
        <v>1125538.9023435127</v>
      </c>
      <c r="Q1415">
        <v>138501.83200930405</v>
      </c>
      <c r="R1415">
        <v>178229.74354374711</v>
      </c>
      <c r="S1415">
        <v>1031186.0668319035</v>
      </c>
      <c r="T1415">
        <v>145397.23542329817</v>
      </c>
      <c r="U1415">
        <v>1885.2741000000005</v>
      </c>
      <c r="V1415">
        <v>1124071083.9815381</v>
      </c>
    </row>
    <row r="1416" spans="1:22" x14ac:dyDescent="0.25">
      <c r="A1416" t="s">
        <v>395</v>
      </c>
      <c r="B1416" t="s">
        <v>2</v>
      </c>
      <c r="C1416">
        <v>7.8503807658117764E-2</v>
      </c>
      <c r="D1416">
        <v>1.1810000000000041E-2</v>
      </c>
      <c r="E1416">
        <v>6.6693807658117582E-2</v>
      </c>
      <c r="F1416">
        <v>2.8483451914529594E-2</v>
      </c>
      <c r="G1416">
        <v>5.0020355743588256E-2</v>
      </c>
      <c r="H1416">
        <v>0.17500000000000032</v>
      </c>
      <c r="I1416">
        <v>0.14099999999999929</v>
      </c>
      <c r="J1416">
        <v>1725441.8391917425</v>
      </c>
      <c r="K1416">
        <v>2988685.381426672</v>
      </c>
      <c r="L1416">
        <v>6670354.8912851727</v>
      </c>
      <c r="M1416">
        <v>6670354.8912851717</v>
      </c>
      <c r="N1416">
        <v>573925.31324872235</v>
      </c>
      <c r="O1416">
        <v>4140201.9073697035</v>
      </c>
      <c r="P1416">
        <v>370099.6905228743</v>
      </c>
      <c r="Q1416">
        <v>45432.917438413591</v>
      </c>
      <c r="R1416">
        <v>58590.097722541585</v>
      </c>
      <c r="S1416">
        <v>87469.419425839078</v>
      </c>
      <c r="T1416">
        <v>12333.188139043317</v>
      </c>
      <c r="U1416">
        <v>186.93730000000002</v>
      </c>
      <c r="V1416">
        <v>113914194.10596162</v>
      </c>
    </row>
    <row r="1417" spans="1:22" x14ac:dyDescent="0.25">
      <c r="A1417" t="s">
        <v>395</v>
      </c>
      <c r="B1417" t="s">
        <v>3</v>
      </c>
      <c r="C1417">
        <v>8.9418039436403599E-2</v>
      </c>
      <c r="D1417">
        <v>1.1809999999999959E-2</v>
      </c>
      <c r="E1417">
        <v>7.760803943640314E-2</v>
      </c>
      <c r="F1417">
        <v>3.1212009859100741E-2</v>
      </c>
      <c r="G1417">
        <v>5.820602957730197E-2</v>
      </c>
      <c r="H1417">
        <v>0.17499999999999888</v>
      </c>
      <c r="I1417">
        <v>0.14099999999999902</v>
      </c>
      <c r="J1417">
        <v>4387532.6240846096</v>
      </c>
      <c r="K1417">
        <v>7931003.6651106374</v>
      </c>
      <c r="L1417">
        <v>20938967.774521619</v>
      </c>
      <c r="M1417">
        <v>20938967.774521649</v>
      </c>
      <c r="N1417">
        <v>713510.80520255864</v>
      </c>
      <c r="O1417">
        <v>11605025.483992672</v>
      </c>
      <c r="P1417">
        <v>313603.56106992683</v>
      </c>
      <c r="Q1417">
        <v>38487.633640586479</v>
      </c>
      <c r="R1417">
        <v>49644.858454182373</v>
      </c>
      <c r="S1417">
        <v>273246.93430137972</v>
      </c>
      <c r="T1417">
        <v>38527.817736494515</v>
      </c>
      <c r="U1417">
        <v>470.90380000000033</v>
      </c>
      <c r="V1417">
        <v>290102428.48423105</v>
      </c>
    </row>
    <row r="1418" spans="1:22" x14ac:dyDescent="0.25">
      <c r="A1418" t="s">
        <v>395</v>
      </c>
      <c r="B1418" t="s">
        <v>4</v>
      </c>
      <c r="C1418">
        <v>9.4457054933215504E-2</v>
      </c>
      <c r="D1418">
        <v>1.1810000000000041E-2</v>
      </c>
      <c r="E1418">
        <v>8.264705493321528E-2</v>
      </c>
      <c r="F1418">
        <v>3.2471763733303773E-2</v>
      </c>
      <c r="G1418">
        <v>6.198529119991162E-2</v>
      </c>
      <c r="H1418">
        <v>0.17499999999999977</v>
      </c>
      <c r="I1418">
        <v>0.14099999999999921</v>
      </c>
      <c r="J1418">
        <v>1920257.9475823573</v>
      </c>
      <c r="K1418">
        <v>3538783.4261137848</v>
      </c>
      <c r="L1418">
        <v>9947006.0305939224</v>
      </c>
      <c r="M1418">
        <v>9947006.0305939093</v>
      </c>
      <c r="N1418">
        <v>167336.0619368637</v>
      </c>
      <c r="O1418">
        <v>5291705.311759281</v>
      </c>
      <c r="P1418">
        <v>16420.632016391035</v>
      </c>
      <c r="Q1418">
        <v>1993.4281388368099</v>
      </c>
      <c r="R1418">
        <v>2596.3824818871258</v>
      </c>
      <c r="S1418">
        <v>128243.31226971369</v>
      </c>
      <c r="T1418">
        <v>18082.307030029624</v>
      </c>
      <c r="U1418">
        <v>248.59189999999995</v>
      </c>
      <c r="V1418">
        <v>126998793.10403846</v>
      </c>
    </row>
    <row r="1419" spans="1:22" x14ac:dyDescent="0.25">
      <c r="A1419" t="s">
        <v>395</v>
      </c>
      <c r="B1419" t="s">
        <v>5</v>
      </c>
      <c r="C1419">
        <v>8.8475504728478038E-2</v>
      </c>
      <c r="D1419">
        <v>1.1810000000000037E-2</v>
      </c>
      <c r="E1419">
        <v>7.6665504728478329E-2</v>
      </c>
      <c r="F1419">
        <v>3.0976376182119809E-2</v>
      </c>
      <c r="G1419">
        <v>5.7499128546358719E-2</v>
      </c>
      <c r="H1419">
        <v>0.1750000000000001</v>
      </c>
      <c r="I1419">
        <v>0.14100000000000065</v>
      </c>
      <c r="J1419">
        <v>8184626.6141317533</v>
      </c>
      <c r="K1419">
        <v>14322842.880756257</v>
      </c>
      <c r="L1419">
        <v>38841343.227401018</v>
      </c>
      <c r="M1419">
        <v>38841343.227401085</v>
      </c>
      <c r="N1419">
        <v>1031796.3537169509</v>
      </c>
      <c r="O1419">
        <v>21475673.14117109</v>
      </c>
      <c r="P1419">
        <v>358217.22293967142</v>
      </c>
      <c r="Q1419">
        <v>44176.561547820485</v>
      </c>
      <c r="R1419">
        <v>56737.523612736368</v>
      </c>
      <c r="S1419">
        <v>501897.49834942253</v>
      </c>
      <c r="T1419">
        <v>70767.547267268601</v>
      </c>
      <c r="U1419">
        <v>898.50299999999902</v>
      </c>
      <c r="V1419">
        <v>540877758.23480701</v>
      </c>
    </row>
    <row r="1420" spans="1:22" x14ac:dyDescent="0.25">
      <c r="A1420" t="s">
        <v>395</v>
      </c>
      <c r="B1420" t="s">
        <v>6</v>
      </c>
      <c r="C1420">
        <v>7.0484566668711973E-2</v>
      </c>
      <c r="D1420">
        <v>1.1809999999999992E-2</v>
      </c>
      <c r="E1420">
        <v>5.8674566668712035E-2</v>
      </c>
      <c r="F1420">
        <v>2.6478641667177977E-2</v>
      </c>
      <c r="G1420">
        <v>4.400592500153399E-2</v>
      </c>
      <c r="H1420">
        <v>0.17499999999999991</v>
      </c>
      <c r="I1420">
        <v>0.14099999999999999</v>
      </c>
      <c r="J1420">
        <v>476329.22054038919</v>
      </c>
      <c r="K1420">
        <v>663663.93769260705</v>
      </c>
      <c r="L1420">
        <v>1659898.9495241831</v>
      </c>
      <c r="M1420">
        <v>1659898.9495241821</v>
      </c>
      <c r="N1420">
        <v>82773.21588840941</v>
      </c>
      <c r="O1420">
        <v>1057219.9423445868</v>
      </c>
      <c r="P1420">
        <v>45205.86991279693</v>
      </c>
      <c r="Q1420">
        <v>5587.5632249369301</v>
      </c>
      <c r="R1420">
        <v>7161.8740724204745</v>
      </c>
      <c r="S1420">
        <v>21751.015493650579</v>
      </c>
      <c r="T1420">
        <v>3066.8931846047321</v>
      </c>
      <c r="U1420">
        <v>46.307700000000004</v>
      </c>
      <c r="V1420">
        <v>31455919.134615384</v>
      </c>
    </row>
    <row r="1421" spans="1:22" x14ac:dyDescent="0.25">
      <c r="A1421" t="s">
        <v>395</v>
      </c>
      <c r="B1421" t="s">
        <v>7</v>
      </c>
      <c r="C1421">
        <v>8.6539734656273862E-2</v>
      </c>
      <c r="D1421">
        <v>1.1809999999999998E-2</v>
      </c>
      <c r="E1421">
        <v>7.4729734656273875E-2</v>
      </c>
      <c r="F1421">
        <v>3.0492433664068452E-2</v>
      </c>
      <c r="G1421">
        <v>5.6047300992205409E-2</v>
      </c>
      <c r="H1421">
        <v>0.17499999999999996</v>
      </c>
      <c r="I1421">
        <v>0.14100000000000001</v>
      </c>
      <c r="J1421">
        <v>313930.70016658981</v>
      </c>
      <c r="K1421">
        <v>541780.89047633694</v>
      </c>
      <c r="L1421">
        <v>1427294.550795831</v>
      </c>
      <c r="M1421">
        <v>1427294.5507958313</v>
      </c>
      <c r="N1421">
        <v>49512.030158295063</v>
      </c>
      <c r="O1421">
        <v>806199.56048463157</v>
      </c>
      <c r="P1421">
        <v>21991.92588185165</v>
      </c>
      <c r="Q1421">
        <v>2823.7280187097904</v>
      </c>
      <c r="R1421">
        <v>3499.0071999791626</v>
      </c>
      <c r="S1421">
        <v>18577.886991896899</v>
      </c>
      <c r="T1421">
        <v>2619.4820658574627</v>
      </c>
      <c r="U1421">
        <v>34.030399999999993</v>
      </c>
      <c r="V1421">
        <v>20721990.917884611</v>
      </c>
    </row>
    <row r="1422" spans="1:22" x14ac:dyDescent="0.25">
      <c r="A1422" t="s">
        <v>396</v>
      </c>
      <c r="B1422" t="s">
        <v>1</v>
      </c>
      <c r="C1422">
        <v>6.0743196856054685E-2</v>
      </c>
      <c r="D1422">
        <v>1.1810000000000207E-2</v>
      </c>
      <c r="E1422">
        <v>4.8933196856054059E-2</v>
      </c>
      <c r="F1422">
        <v>2.4043299214013714E-2</v>
      </c>
      <c r="G1422">
        <v>3.6699897642040784E-2</v>
      </c>
      <c r="H1422">
        <v>0.17500000000000412</v>
      </c>
      <c r="I1422">
        <v>0.14099999999999774</v>
      </c>
      <c r="J1422">
        <v>16926186.40257379</v>
      </c>
      <c r="K1422">
        <v>20479153.209131584</v>
      </c>
      <c r="L1422">
        <v>48079097.874509387</v>
      </c>
      <c r="M1422">
        <v>48079097.874509484</v>
      </c>
      <c r="N1422">
        <v>3339590.4382213354</v>
      </c>
      <c r="O1422">
        <v>34065749.17348405</v>
      </c>
      <c r="P1422">
        <v>2036474.8478452384</v>
      </c>
      <c r="Q1422">
        <v>253835.61018634646</v>
      </c>
      <c r="R1422">
        <v>322933.77458245307</v>
      </c>
      <c r="S1422">
        <v>636587.38440609199</v>
      </c>
      <c r="T1422">
        <v>89758.821201259329</v>
      </c>
      <c r="U1422">
        <v>1655.0234000000019</v>
      </c>
      <c r="V1422">
        <v>1117693947.877949</v>
      </c>
    </row>
    <row r="1423" spans="1:22" x14ac:dyDescent="0.25">
      <c r="A1423" t="s">
        <v>396</v>
      </c>
      <c r="B1423" t="s">
        <v>2</v>
      </c>
      <c r="C1423">
        <v>5.415312778671226E-2</v>
      </c>
      <c r="D1423">
        <v>1.1810000000000005E-2</v>
      </c>
      <c r="E1423">
        <v>4.2343127786712315E-2</v>
      </c>
      <c r="F1423">
        <v>2.2395781946678045E-2</v>
      </c>
      <c r="G1423">
        <v>3.1757345840034243E-2</v>
      </c>
      <c r="H1423">
        <v>0.17500000000000032</v>
      </c>
      <c r="I1423">
        <v>0.14099999999999996</v>
      </c>
      <c r="J1423">
        <v>1218473.3828457179</v>
      </c>
      <c r="K1423">
        <v>1583598.9273081706</v>
      </c>
      <c r="L1423">
        <v>2710765.1959286593</v>
      </c>
      <c r="M1423">
        <v>2710765.1959286607</v>
      </c>
      <c r="N1423">
        <v>510007.89649896231</v>
      </c>
      <c r="O1423">
        <v>2292064.4136549258</v>
      </c>
      <c r="P1423">
        <v>363931.00748674496</v>
      </c>
      <c r="Q1423">
        <v>45965.046091220305</v>
      </c>
      <c r="R1423">
        <v>57795.343554493113</v>
      </c>
      <c r="S1423">
        <v>37087.203651625809</v>
      </c>
      <c r="T1423">
        <v>5229.2957148792348</v>
      </c>
      <c r="U1423">
        <v>102.64000000000001</v>
      </c>
      <c r="V1423">
        <v>80435565.956730768</v>
      </c>
    </row>
    <row r="1424" spans="1:22" x14ac:dyDescent="0.25">
      <c r="A1424" t="s">
        <v>396</v>
      </c>
      <c r="B1424" t="s">
        <v>3</v>
      </c>
      <c r="C1424">
        <v>5.8195201782967658E-2</v>
      </c>
      <c r="D1424">
        <v>1.1810000000000133E-2</v>
      </c>
      <c r="E1424">
        <v>4.6385201782966422E-2</v>
      </c>
      <c r="F1424">
        <v>2.3406300445742018E-2</v>
      </c>
      <c r="G1424">
        <v>3.4788901337225328E-2</v>
      </c>
      <c r="H1424">
        <v>0.1750000000000026</v>
      </c>
      <c r="I1424">
        <v>0.14099999999999949</v>
      </c>
      <c r="J1424">
        <v>11814820.983118581</v>
      </c>
      <c r="K1424">
        <v>13387386.447450025</v>
      </c>
      <c r="L1424">
        <v>32741719.188657481</v>
      </c>
      <c r="M1424">
        <v>32741719.188657396</v>
      </c>
      <c r="N1424">
        <v>1855110.0384231471</v>
      </c>
      <c r="O1424">
        <v>23347097.392145451</v>
      </c>
      <c r="P1424">
        <v>1062286.6811115558</v>
      </c>
      <c r="Q1424">
        <v>131919.13680317209</v>
      </c>
      <c r="R1424">
        <v>168383.02032597639</v>
      </c>
      <c r="S1424">
        <v>431657.49358673347</v>
      </c>
      <c r="T1424">
        <v>60863.70659572952</v>
      </c>
      <c r="U1424">
        <v>1179.802999999999</v>
      </c>
      <c r="V1424">
        <v>779966169.62234712</v>
      </c>
    </row>
    <row r="1425" spans="1:22" x14ac:dyDescent="0.25">
      <c r="A1425" t="s">
        <v>396</v>
      </c>
      <c r="B1425" t="s">
        <v>5</v>
      </c>
      <c r="C1425">
        <v>0.10617504254909275</v>
      </c>
      <c r="D1425">
        <v>1.1810000000000027E-2</v>
      </c>
      <c r="E1425">
        <v>9.4365042549092462E-2</v>
      </c>
      <c r="F1425">
        <v>3.5401260637273113E-2</v>
      </c>
      <c r="G1425">
        <v>7.0773781911819364E-2</v>
      </c>
      <c r="H1425">
        <v>0.17500000000000041</v>
      </c>
      <c r="I1425">
        <v>0.14099999999999971</v>
      </c>
      <c r="J1425">
        <v>1243600.9266411443</v>
      </c>
      <c r="K1425">
        <v>2728255.6198996403</v>
      </c>
      <c r="L1425">
        <v>6799543.3856555894</v>
      </c>
      <c r="M1425">
        <v>6799543.3856555875</v>
      </c>
      <c r="N1425">
        <v>346305.86851082975</v>
      </c>
      <c r="O1425">
        <v>3625550.6780299526</v>
      </c>
      <c r="P1425">
        <v>190568.9507146269</v>
      </c>
      <c r="Q1425">
        <v>23626.429529268022</v>
      </c>
      <c r="R1425">
        <v>30201.548614389179</v>
      </c>
      <c r="S1425">
        <v>89315.459818184405</v>
      </c>
      <c r="T1425">
        <v>12593.479834364</v>
      </c>
      <c r="U1425">
        <v>135.30999999999997</v>
      </c>
      <c r="V1425">
        <v>82313165.847884595</v>
      </c>
    </row>
    <row r="1426" spans="1:22" x14ac:dyDescent="0.25">
      <c r="A1426" t="s">
        <v>396</v>
      </c>
      <c r="B1426" t="s">
        <v>6</v>
      </c>
      <c r="C1426">
        <v>4.9043502124665857E-2</v>
      </c>
      <c r="D1426">
        <v>1.1810000000000043E-2</v>
      </c>
      <c r="E1426">
        <v>3.7233502124665946E-2</v>
      </c>
      <c r="F1426">
        <v>2.1118375531166467E-2</v>
      </c>
      <c r="G1426">
        <v>2.7925126593499414E-2</v>
      </c>
      <c r="H1426">
        <v>0.17500000000000032</v>
      </c>
      <c r="I1426">
        <v>0.14099999999999929</v>
      </c>
      <c r="J1426">
        <v>2119038.5548652429</v>
      </c>
      <c r="K1426">
        <v>2144782.0444711465</v>
      </c>
      <c r="L1426">
        <v>4509512.3920656014</v>
      </c>
      <c r="M1426">
        <v>4509512.3920656005</v>
      </c>
      <c r="N1426">
        <v>481208.43533695955</v>
      </c>
      <c r="O1426">
        <v>3782612.1639994318</v>
      </c>
      <c r="P1426">
        <v>321267.72441803321</v>
      </c>
      <c r="Q1426">
        <v>39653.25983052537</v>
      </c>
      <c r="R1426">
        <v>50889.858779046779</v>
      </c>
      <c r="S1426">
        <v>60821.728579626062</v>
      </c>
      <c r="T1426">
        <v>8575.8637297272799</v>
      </c>
      <c r="U1426">
        <v>191.27040000000002</v>
      </c>
      <c r="V1426">
        <v>140003288.08367693</v>
      </c>
    </row>
    <row r="1427" spans="1:22" x14ac:dyDescent="0.25">
      <c r="A1427" t="s">
        <v>396</v>
      </c>
      <c r="B1427" t="s">
        <v>7</v>
      </c>
      <c r="C1427">
        <v>5.5807526658578438E-2</v>
      </c>
      <c r="D1427">
        <v>1.1809999999999992E-2</v>
      </c>
      <c r="E1427">
        <v>4.3997526658578409E-2</v>
      </c>
      <c r="F1427">
        <v>2.2809381664644607E-2</v>
      </c>
      <c r="G1427">
        <v>3.2998144993933838E-2</v>
      </c>
      <c r="H1427">
        <v>0.17499999999999991</v>
      </c>
      <c r="I1427">
        <v>0.14099999999999999</v>
      </c>
      <c r="J1427">
        <v>530252.5551030999</v>
      </c>
      <c r="K1427">
        <v>635130.17000262788</v>
      </c>
      <c r="L1427">
        <v>1317557.7122020212</v>
      </c>
      <c r="M1427">
        <v>1317557.7122020214</v>
      </c>
      <c r="N1427">
        <v>146958.19945146574</v>
      </c>
      <c r="O1427">
        <v>1018424.525654262</v>
      </c>
      <c r="P1427">
        <v>98420.48411427626</v>
      </c>
      <c r="Q1427">
        <v>12671.737932160337</v>
      </c>
      <c r="R1427">
        <v>15664.003308547562</v>
      </c>
      <c r="S1427">
        <v>17705.498769922371</v>
      </c>
      <c r="T1427">
        <v>2496.4753265590539</v>
      </c>
      <c r="U1427">
        <v>46</v>
      </c>
      <c r="V1427">
        <v>34975758.367307708</v>
      </c>
    </row>
    <row r="1428" spans="1:22" x14ac:dyDescent="0.25">
      <c r="A1428" t="s">
        <v>397</v>
      </c>
      <c r="B1428" t="s">
        <v>1</v>
      </c>
      <c r="C1428">
        <v>8.4375408193497523E-2</v>
      </c>
      <c r="D1428">
        <v>1.1810000000000204E-2</v>
      </c>
      <c r="E1428">
        <v>7.2565408193495801E-2</v>
      </c>
      <c r="F1428">
        <v>2.9951352048374166E-2</v>
      </c>
      <c r="G1428">
        <v>5.442405614512287E-2</v>
      </c>
      <c r="H1428">
        <v>0.17500000000000374</v>
      </c>
      <c r="I1428">
        <v>0.14100000000000074</v>
      </c>
      <c r="J1428">
        <v>20892444.845887039</v>
      </c>
      <c r="K1428">
        <v>35310393.962790184</v>
      </c>
      <c r="L1428">
        <v>92261052.923361003</v>
      </c>
      <c r="M1428">
        <v>92261052.923360914</v>
      </c>
      <c r="N1428">
        <v>3417532.2412523404</v>
      </c>
      <c r="O1428">
        <v>52785306.567424864</v>
      </c>
      <c r="P1428">
        <v>1596584.7756108427</v>
      </c>
      <c r="Q1428">
        <v>200093.97460642934</v>
      </c>
      <c r="R1428">
        <v>253331.70378063541</v>
      </c>
      <c r="S1428">
        <v>1198529.1737550511</v>
      </c>
      <c r="T1428">
        <v>168992.61349946269</v>
      </c>
      <c r="U1428">
        <v>2237.9897479551541</v>
      </c>
      <c r="V1428">
        <v>1380619240.624233</v>
      </c>
    </row>
    <row r="1429" spans="1:22" x14ac:dyDescent="0.25">
      <c r="A1429" t="s">
        <v>397</v>
      </c>
      <c r="B1429" t="s">
        <v>2</v>
      </c>
      <c r="C1429">
        <v>7.0756345103932305E-2</v>
      </c>
      <c r="D1429">
        <v>1.181000000000005E-2</v>
      </c>
      <c r="E1429">
        <v>5.8946345103932214E-2</v>
      </c>
      <c r="F1429">
        <v>2.6546586275983084E-2</v>
      </c>
      <c r="G1429">
        <v>4.4209758827949253E-2</v>
      </c>
      <c r="H1429">
        <v>0.17499999999999988</v>
      </c>
      <c r="I1429">
        <v>0.14099999999999932</v>
      </c>
      <c r="J1429">
        <v>2168884.3547534854</v>
      </c>
      <c r="K1429">
        <v>3210386.1419653157</v>
      </c>
      <c r="L1429">
        <v>7335014.5162435416</v>
      </c>
      <c r="M1429">
        <v>7335014.5162435612</v>
      </c>
      <c r="N1429">
        <v>574035.97741309926</v>
      </c>
      <c r="O1429">
        <v>4805234.5193057014</v>
      </c>
      <c r="P1429">
        <v>361547.00878863462</v>
      </c>
      <c r="Q1429">
        <v>45480.705574851068</v>
      </c>
      <c r="R1429">
        <v>57390.907725251498</v>
      </c>
      <c r="S1429">
        <v>96071.301774200823</v>
      </c>
      <c r="T1429">
        <v>13546.053550162322</v>
      </c>
      <c r="U1429">
        <v>228.45379999999986</v>
      </c>
      <c r="V1429">
        <v>143102996.53153855</v>
      </c>
    </row>
    <row r="1430" spans="1:22" x14ac:dyDescent="0.25">
      <c r="A1430" t="s">
        <v>397</v>
      </c>
      <c r="B1430" t="s">
        <v>3</v>
      </c>
      <c r="C1430">
        <v>7.0975721987600868E-2</v>
      </c>
      <c r="D1430">
        <v>1.1809999999999961E-2</v>
      </c>
      <c r="E1430">
        <v>5.9165721987601366E-2</v>
      </c>
      <c r="F1430">
        <v>2.6601430496900443E-2</v>
      </c>
      <c r="G1430">
        <v>4.4374291490701032E-2</v>
      </c>
      <c r="H1430">
        <v>0.17499999999999913</v>
      </c>
      <c r="I1430">
        <v>0.14099999999999935</v>
      </c>
      <c r="J1430">
        <v>5338246.8559761085</v>
      </c>
      <c r="K1430">
        <v>7325514.3324644314</v>
      </c>
      <c r="L1430">
        <v>19290139.459103242</v>
      </c>
      <c r="M1430">
        <v>19290139.459103238</v>
      </c>
      <c r="N1430">
        <v>671600.88457249478</v>
      </c>
      <c r="O1430">
        <v>11992160.303868039</v>
      </c>
      <c r="P1430">
        <v>300366.43169623887</v>
      </c>
      <c r="Q1430">
        <v>36806.290356655096</v>
      </c>
      <c r="R1430">
        <v>47541.353809458051</v>
      </c>
      <c r="S1430">
        <v>251434.53874684902</v>
      </c>
      <c r="T1430">
        <v>35452.26996330572</v>
      </c>
      <c r="U1430">
        <v>558.10338840393001</v>
      </c>
      <c r="V1430">
        <v>353141306.83346188</v>
      </c>
    </row>
    <row r="1431" spans="1:22" x14ac:dyDescent="0.25">
      <c r="A1431" t="s">
        <v>397</v>
      </c>
      <c r="B1431" t="s">
        <v>4</v>
      </c>
      <c r="C1431">
        <v>9.2192346557528143E-2</v>
      </c>
      <c r="D1431">
        <v>1.1810000000000032E-2</v>
      </c>
      <c r="E1431">
        <v>8.038234655752842E-2</v>
      </c>
      <c r="F1431">
        <v>3.1905586639382207E-2</v>
      </c>
      <c r="G1431">
        <v>6.0286759918146228E-2</v>
      </c>
      <c r="H1431">
        <v>0.17500000000000038</v>
      </c>
      <c r="I1431">
        <v>0.14099999999999951</v>
      </c>
      <c r="J1431">
        <v>1336496.347206444</v>
      </c>
      <c r="K1431">
        <v>2473358.4329436501</v>
      </c>
      <c r="L1431">
        <v>6594030.3951480305</v>
      </c>
      <c r="M1431">
        <v>6594030.3951480314</v>
      </c>
      <c r="N1431">
        <v>206511.22592072561</v>
      </c>
      <c r="O1431">
        <v>3603343.5542293652</v>
      </c>
      <c r="P1431">
        <v>84705.824292921956</v>
      </c>
      <c r="Q1431">
        <v>10741.687534476188</v>
      </c>
      <c r="R1431">
        <v>13458.099167663135</v>
      </c>
      <c r="S1431">
        <v>85543.921933101898</v>
      </c>
      <c r="T1431">
        <v>12061.69299256737</v>
      </c>
      <c r="U1431">
        <v>163.39999999999995</v>
      </c>
      <c r="V1431">
        <v>88317479.976923063</v>
      </c>
    </row>
    <row r="1432" spans="1:22" x14ac:dyDescent="0.25">
      <c r="A1432" t="s">
        <v>397</v>
      </c>
      <c r="B1432" t="s">
        <v>5</v>
      </c>
      <c r="C1432">
        <v>9.5497101439679252E-2</v>
      </c>
      <c r="D1432">
        <v>1.181000000000006E-2</v>
      </c>
      <c r="E1432">
        <v>8.3687101439678599E-2</v>
      </c>
      <c r="F1432">
        <v>3.2731775359919835E-2</v>
      </c>
      <c r="G1432">
        <v>6.2765326079759223E-2</v>
      </c>
      <c r="H1432">
        <v>0.17500000000000082</v>
      </c>
      <c r="I1432">
        <v>0.14099999999999963</v>
      </c>
      <c r="J1432">
        <v>10356528.36119464</v>
      </c>
      <c r="K1432">
        <v>20071451.364542231</v>
      </c>
      <c r="L1432">
        <v>53307066.527893215</v>
      </c>
      <c r="M1432">
        <v>53307066.527893245</v>
      </c>
      <c r="N1432">
        <v>1726821.8914332353</v>
      </c>
      <c r="O1432">
        <v>28701157.834303532</v>
      </c>
      <c r="P1432">
        <v>730457.81578876928</v>
      </c>
      <c r="Q1432">
        <v>91976.582857393878</v>
      </c>
      <c r="R1432">
        <v>115963.25020910897</v>
      </c>
      <c r="S1432">
        <v>690994.07763196551</v>
      </c>
      <c r="T1432">
        <v>97430.164946107121</v>
      </c>
      <c r="U1432">
        <v>1108.9159595512288</v>
      </c>
      <c r="V1432">
        <v>684390446.47653794</v>
      </c>
    </row>
    <row r="1433" spans="1:22" x14ac:dyDescent="0.25">
      <c r="A1433" t="s">
        <v>397</v>
      </c>
      <c r="B1433" t="s">
        <v>6</v>
      </c>
      <c r="C1433">
        <v>6.2254065011589324E-2</v>
      </c>
      <c r="D1433">
        <v>1.1809999999999991E-2</v>
      </c>
      <c r="E1433">
        <v>5.0444065011589309E-2</v>
      </c>
      <c r="F1433">
        <v>2.4421016252897349E-2</v>
      </c>
      <c r="G1433">
        <v>3.7833048758692027E-2</v>
      </c>
      <c r="H1433">
        <v>0.17499999999999996</v>
      </c>
      <c r="I1433">
        <v>0.14100000000000001</v>
      </c>
      <c r="J1433">
        <v>534177.20070803387</v>
      </c>
      <c r="K1433">
        <v>721664.26199451135</v>
      </c>
      <c r="L1433">
        <v>1572124.0034062439</v>
      </c>
      <c r="M1433">
        <v>1572124.0034062434</v>
      </c>
      <c r="N1433">
        <v>148217.19564432185</v>
      </c>
      <c r="O1433">
        <v>1107624.267058223</v>
      </c>
      <c r="P1433">
        <v>96923.104730322011</v>
      </c>
      <c r="Q1433">
        <v>12009.795163961689</v>
      </c>
      <c r="R1433">
        <v>15359.538885094002</v>
      </c>
      <c r="S1433">
        <v>20968.235639741233</v>
      </c>
      <c r="T1433">
        <v>2956.5212252035153</v>
      </c>
      <c r="U1433">
        <v>48.8</v>
      </c>
      <c r="V1433">
        <v>35316461.609230779</v>
      </c>
    </row>
    <row r="1434" spans="1:22" x14ac:dyDescent="0.25">
      <c r="A1434" t="s">
        <v>397</v>
      </c>
      <c r="B1434" t="s">
        <v>7</v>
      </c>
      <c r="C1434">
        <v>6.9480511234711287E-2</v>
      </c>
      <c r="D1434">
        <v>1.1810000000000018E-2</v>
      </c>
      <c r="E1434">
        <v>5.7670511234711147E-2</v>
      </c>
      <c r="F1434">
        <v>2.6227627808677816E-2</v>
      </c>
      <c r="G1434">
        <v>4.3252883426033444E-2</v>
      </c>
      <c r="H1434">
        <v>0.17500000000000035</v>
      </c>
      <c r="I1434">
        <v>0.14099999999999968</v>
      </c>
      <c r="J1434">
        <v>1158111.7260483473</v>
      </c>
      <c r="K1434">
        <v>1508019.4288800871</v>
      </c>
      <c r="L1434">
        <v>4162678.0215665917</v>
      </c>
      <c r="M1434">
        <v>4162678.0215665894</v>
      </c>
      <c r="N1434">
        <v>90345.06626841519</v>
      </c>
      <c r="O1434">
        <v>2575786.0886600185</v>
      </c>
      <c r="P1434">
        <v>22584.590313956167</v>
      </c>
      <c r="Q1434">
        <v>3078.9131190914027</v>
      </c>
      <c r="R1434">
        <v>3618.5539840597066</v>
      </c>
      <c r="S1434">
        <v>53517.098029193956</v>
      </c>
      <c r="T1434">
        <v>7545.9108221163378</v>
      </c>
      <c r="U1434">
        <v>130.31660000000002</v>
      </c>
      <c r="V1434">
        <v>76350549.196538508</v>
      </c>
    </row>
    <row r="1435" spans="1:22" x14ac:dyDescent="0.25">
      <c r="A1435" t="s">
        <v>398</v>
      </c>
      <c r="B1435" t="s">
        <v>1</v>
      </c>
      <c r="C1435">
        <v>9.4186506319764718E-2</v>
      </c>
      <c r="D1435">
        <v>1.180999999999946E-2</v>
      </c>
      <c r="E1435">
        <v>8.2376506319765661E-2</v>
      </c>
      <c r="F1435">
        <v>3.2404126579940913E-2</v>
      </c>
      <c r="G1435">
        <v>6.1782379739825415E-2</v>
      </c>
      <c r="H1435">
        <v>0.17499999999999535</v>
      </c>
      <c r="I1435">
        <v>0.1410000000000019</v>
      </c>
      <c r="J1435">
        <v>35633323.074050523</v>
      </c>
      <c r="K1435">
        <v>66939068.001738012</v>
      </c>
      <c r="L1435">
        <v>179449227.96413189</v>
      </c>
      <c r="M1435">
        <v>179449227.96413127</v>
      </c>
      <c r="N1435">
        <v>5341994.010270834</v>
      </c>
      <c r="O1435">
        <v>97230397.065517858</v>
      </c>
      <c r="P1435">
        <v>2094576.1573538119</v>
      </c>
      <c r="Q1435">
        <v>259689.00147750054</v>
      </c>
      <c r="R1435">
        <v>331951.3873952151</v>
      </c>
      <c r="S1435">
        <v>2327587.6109062084</v>
      </c>
      <c r="T1435">
        <v>328189.85313777591</v>
      </c>
      <c r="U1435">
        <v>4025.8633000000264</v>
      </c>
      <c r="V1435">
        <v>2355414308.1123071</v>
      </c>
    </row>
    <row r="1436" spans="1:22" x14ac:dyDescent="0.25">
      <c r="A1436" t="s">
        <v>398</v>
      </c>
      <c r="B1436" t="s">
        <v>2</v>
      </c>
      <c r="C1436">
        <v>6.5036271429846818E-2</v>
      </c>
      <c r="D1436">
        <v>1.1810000000000036E-2</v>
      </c>
      <c r="E1436">
        <v>5.32262714298469E-2</v>
      </c>
      <c r="F1436">
        <v>2.5116567857461743E-2</v>
      </c>
      <c r="G1436">
        <v>3.9919703572385203E-2</v>
      </c>
      <c r="H1436">
        <v>0.17500000000000043</v>
      </c>
      <c r="I1436">
        <v>0.14099999999999943</v>
      </c>
      <c r="J1436">
        <v>1777701.1318409047</v>
      </c>
      <c r="K1436">
        <v>2631170.3376729549</v>
      </c>
      <c r="L1436">
        <v>5195363.4708837466</v>
      </c>
      <c r="M1436">
        <v>5195363.4708837476</v>
      </c>
      <c r="N1436">
        <v>674536.88553378265</v>
      </c>
      <c r="O1436">
        <v>3734334.5839800807</v>
      </c>
      <c r="P1436">
        <v>463664.99882561038</v>
      </c>
      <c r="Q1436">
        <v>58273.047773614977</v>
      </c>
      <c r="R1436">
        <v>73593.264570490763</v>
      </c>
      <c r="S1436">
        <v>69242.396462807286</v>
      </c>
      <c r="T1436">
        <v>9763.1779012558218</v>
      </c>
      <c r="U1436">
        <v>165.73310000000004</v>
      </c>
      <c r="V1436">
        <v>117331033.59673077</v>
      </c>
    </row>
    <row r="1437" spans="1:22" x14ac:dyDescent="0.25">
      <c r="A1437" t="s">
        <v>398</v>
      </c>
      <c r="B1437" t="s">
        <v>3</v>
      </c>
      <c r="C1437">
        <v>8.1984845889727848E-2</v>
      </c>
      <c r="D1437">
        <v>1.1810000000000041E-2</v>
      </c>
      <c r="E1437">
        <v>7.0174845889727028E-2</v>
      </c>
      <c r="F1437">
        <v>2.9353711472431911E-2</v>
      </c>
      <c r="G1437">
        <v>5.2631134417296256E-2</v>
      </c>
      <c r="H1437">
        <v>0.1750000000000009</v>
      </c>
      <c r="I1437">
        <v>0.1410000000000004</v>
      </c>
      <c r="J1437">
        <v>9231127.2393675596</v>
      </c>
      <c r="K1437">
        <v>14904164.759846633</v>
      </c>
      <c r="L1437">
        <v>39826217.773296528</v>
      </c>
      <c r="M1437">
        <v>39826217.773296557</v>
      </c>
      <c r="N1437">
        <v>1221569.1265608035</v>
      </c>
      <c r="O1437">
        <v>22913722.872653417</v>
      </c>
      <c r="P1437">
        <v>492625.57400591555</v>
      </c>
      <c r="Q1437">
        <v>60266.549171709899</v>
      </c>
      <c r="R1437">
        <v>77957.78936804524</v>
      </c>
      <c r="S1437">
        <v>517720.60825166694</v>
      </c>
      <c r="T1437">
        <v>72998.60576348535</v>
      </c>
      <c r="U1437">
        <v>1031.0870000000007</v>
      </c>
      <c r="V1437">
        <v>610476615.20849943</v>
      </c>
    </row>
    <row r="1438" spans="1:22" x14ac:dyDescent="0.25">
      <c r="A1438" t="s">
        <v>398</v>
      </c>
      <c r="B1438" t="s">
        <v>4</v>
      </c>
      <c r="C1438">
        <v>0.10131124634658348</v>
      </c>
      <c r="D1438">
        <v>1.1809999999999989E-2</v>
      </c>
      <c r="E1438">
        <v>8.9501246346582963E-2</v>
      </c>
      <c r="F1438">
        <v>3.4185311586645589E-2</v>
      </c>
      <c r="G1438">
        <v>6.7125934759936931E-2</v>
      </c>
      <c r="H1438">
        <v>0.17499999999999885</v>
      </c>
      <c r="I1438">
        <v>0.14099999999999899</v>
      </c>
      <c r="J1438">
        <v>3153844.1575325206</v>
      </c>
      <c r="K1438">
        <v>6354063.0900154551</v>
      </c>
      <c r="L1438">
        <v>17545587.40377612</v>
      </c>
      <c r="M1438">
        <v>17545587.403776135</v>
      </c>
      <c r="N1438">
        <v>379150.46656753868</v>
      </c>
      <c r="O1438">
        <v>9128756.7809804231</v>
      </c>
      <c r="P1438">
        <v>93639.910580713462</v>
      </c>
      <c r="Q1438">
        <v>11532.412777576159</v>
      </c>
      <c r="R1438">
        <v>14829.297593518831</v>
      </c>
      <c r="S1438">
        <v>227124.31692879085</v>
      </c>
      <c r="T1438">
        <v>32024.528686959515</v>
      </c>
      <c r="U1438">
        <v>403.13280000000026</v>
      </c>
      <c r="V1438">
        <v>208569453.58250022</v>
      </c>
    </row>
    <row r="1439" spans="1:22" x14ac:dyDescent="0.25">
      <c r="A1439" t="s">
        <v>398</v>
      </c>
      <c r="B1439" t="s">
        <v>5</v>
      </c>
      <c r="C1439">
        <v>0.10622300066735536</v>
      </c>
      <c r="D1439">
        <v>1.1810000000000178E-2</v>
      </c>
      <c r="E1439">
        <v>9.4413000667355543E-2</v>
      </c>
      <c r="F1439">
        <v>3.5413250166838668E-2</v>
      </c>
      <c r="G1439">
        <v>7.0809750500516327E-2</v>
      </c>
      <c r="H1439">
        <v>0.17500000000000257</v>
      </c>
      <c r="I1439">
        <v>0.14099999999999915</v>
      </c>
      <c r="J1439">
        <v>17438537.566012133</v>
      </c>
      <c r="K1439">
        <v>37344729.911922753</v>
      </c>
      <c r="L1439">
        <v>101908344.25583214</v>
      </c>
      <c r="M1439">
        <v>101908344.25583208</v>
      </c>
      <c r="N1439">
        <v>2531461.3699840307</v>
      </c>
      <c r="O1439">
        <v>52251806.107950889</v>
      </c>
      <c r="P1439">
        <v>800710.4184974581</v>
      </c>
      <c r="Q1439">
        <v>99385.85131888371</v>
      </c>
      <c r="R1439">
        <v>126913.5740441042</v>
      </c>
      <c r="S1439">
        <v>1318537.7091355263</v>
      </c>
      <c r="T1439">
        <v>185913.81698810894</v>
      </c>
      <c r="U1439">
        <v>1978.4773999999977</v>
      </c>
      <c r="V1439">
        <v>1152655995.7203465</v>
      </c>
    </row>
    <row r="1440" spans="1:22" x14ac:dyDescent="0.25">
      <c r="A1440" t="s">
        <v>398</v>
      </c>
      <c r="B1440" t="s">
        <v>6</v>
      </c>
      <c r="C1440">
        <v>7.0843016876026677E-2</v>
      </c>
      <c r="D1440">
        <v>1.1810000000000048E-2</v>
      </c>
      <c r="E1440">
        <v>5.903301687602637E-2</v>
      </c>
      <c r="F1440">
        <v>2.6568254219006469E-2</v>
      </c>
      <c r="G1440">
        <v>4.4274762657019712E-2</v>
      </c>
      <c r="H1440">
        <v>0.17499999999999941</v>
      </c>
      <c r="I1440">
        <v>0.14099999999999904</v>
      </c>
      <c r="J1440">
        <v>2235373.8351328084</v>
      </c>
      <c r="K1440">
        <v>3009057.4633981399</v>
      </c>
      <c r="L1440">
        <v>7906751.179159536</v>
      </c>
      <c r="M1440">
        <v>7906751.1791595463</v>
      </c>
      <c r="N1440">
        <v>280105.30275872163</v>
      </c>
      <c r="O1440">
        <v>4964325.9957722304</v>
      </c>
      <c r="P1440">
        <v>126918.25266644964</v>
      </c>
      <c r="Q1440">
        <v>15898.698058856869</v>
      </c>
      <c r="R1440">
        <v>20137.190052268219</v>
      </c>
      <c r="S1440">
        <v>102674.11216577208</v>
      </c>
      <c r="T1440">
        <v>14477.049815373861</v>
      </c>
      <c r="U1440">
        <v>257.68050000000011</v>
      </c>
      <c r="V1440">
        <v>147555649.24346161</v>
      </c>
    </row>
    <row r="1441" spans="1:22" x14ac:dyDescent="0.25">
      <c r="A1441" t="s">
        <v>398</v>
      </c>
      <c r="B1441" t="s">
        <v>7</v>
      </c>
      <c r="C1441">
        <v>7.7012270592990914E-2</v>
      </c>
      <c r="D1441">
        <v>1.1810000000000031E-2</v>
      </c>
      <c r="E1441">
        <v>6.5202270592990913E-2</v>
      </c>
      <c r="F1441">
        <v>2.8110567648247677E-2</v>
      </c>
      <c r="G1441">
        <v>4.890170294474315E-2</v>
      </c>
      <c r="H1441">
        <v>0.17500000000000007</v>
      </c>
      <c r="I1441">
        <v>0.14099999999999946</v>
      </c>
      <c r="J1441">
        <v>1796739.1441645857</v>
      </c>
      <c r="K1441">
        <v>2695882.4388819891</v>
      </c>
      <c r="L1441">
        <v>7066963.8811837723</v>
      </c>
      <c r="M1441">
        <v>7066963.8811837826</v>
      </c>
      <c r="N1441">
        <v>255170.85886554699</v>
      </c>
      <c r="O1441">
        <v>4237450.7241810272</v>
      </c>
      <c r="P1441">
        <v>117017.00277766478</v>
      </c>
      <c r="Q1441">
        <v>14332.442376858753</v>
      </c>
      <c r="R1441">
        <v>18520.271766787821</v>
      </c>
      <c r="S1441">
        <v>92288.467961645263</v>
      </c>
      <c r="T1441">
        <v>13012.673982591969</v>
      </c>
      <c r="U1441">
        <v>189.7525</v>
      </c>
      <c r="V1441">
        <v>118825560.76076916</v>
      </c>
    </row>
    <row r="1442" spans="1:22" x14ac:dyDescent="0.25">
      <c r="A1442" t="s">
        <v>399</v>
      </c>
      <c r="B1442" t="s">
        <v>1</v>
      </c>
      <c r="C1442">
        <v>7.003781544140196E-2</v>
      </c>
      <c r="D1442">
        <v>1.1810000000000084E-2</v>
      </c>
      <c r="E1442">
        <v>5.8227815441402084E-2</v>
      </c>
      <c r="F1442">
        <v>2.6366953860350505E-2</v>
      </c>
      <c r="G1442">
        <v>4.3670861581051615E-2</v>
      </c>
      <c r="H1442">
        <v>0.17500000000000079</v>
      </c>
      <c r="I1442">
        <v>0.14099999999999976</v>
      </c>
      <c r="J1442">
        <v>9194720.8763173036</v>
      </c>
      <c r="K1442">
        <v>12172400.383130932</v>
      </c>
      <c r="L1442">
        <v>32747050.941499401</v>
      </c>
      <c r="M1442">
        <v>32747050.941499352</v>
      </c>
      <c r="N1442">
        <v>942537.55197331682</v>
      </c>
      <c r="O1442">
        <v>20424583.707474917</v>
      </c>
      <c r="P1442">
        <v>358121.91691313148</v>
      </c>
      <c r="Q1442">
        <v>45505.78511501968</v>
      </c>
      <c r="R1442">
        <v>56911.505985969328</v>
      </c>
      <c r="S1442">
        <v>422435.00785210181</v>
      </c>
      <c r="T1442">
        <v>59563.336107146446</v>
      </c>
      <c r="U1442">
        <v>1045.6659371571714</v>
      </c>
      <c r="V1442">
        <v>607283082.00743437</v>
      </c>
    </row>
    <row r="1443" spans="1:22" x14ac:dyDescent="0.25">
      <c r="A1443" t="s">
        <v>399</v>
      </c>
      <c r="B1443" t="s">
        <v>2</v>
      </c>
      <c r="C1443">
        <v>4.5104841921579299E-2</v>
      </c>
      <c r="D1443">
        <v>1.1809999999999994E-2</v>
      </c>
      <c r="E1443">
        <v>3.3294841921579318E-2</v>
      </c>
      <c r="F1443">
        <v>2.0133710480394831E-2</v>
      </c>
      <c r="G1443">
        <v>2.497113144118444E-2</v>
      </c>
      <c r="H1443">
        <v>0.17500000000000013</v>
      </c>
      <c r="I1443">
        <v>0.14099999999999999</v>
      </c>
      <c r="J1443">
        <v>590981.80200761044</v>
      </c>
      <c r="K1443">
        <v>468895.69929028762</v>
      </c>
      <c r="L1443">
        <v>1130716.9031493703</v>
      </c>
      <c r="M1443">
        <v>1130716.9031493699</v>
      </c>
      <c r="N1443">
        <v>68992.548680373118</v>
      </c>
      <c r="O1443">
        <v>990884.95261752477</v>
      </c>
      <c r="P1443">
        <v>40690.259916801668</v>
      </c>
      <c r="Q1443">
        <v>5031.4625310092961</v>
      </c>
      <c r="R1443">
        <v>6446.7628651413461</v>
      </c>
      <c r="S1443">
        <v>14745.016097651875</v>
      </c>
      <c r="T1443">
        <v>2079.0472697689138</v>
      </c>
      <c r="U1443">
        <v>60.779700000000005</v>
      </c>
      <c r="V1443">
        <v>38995489.991250001</v>
      </c>
    </row>
    <row r="1444" spans="1:22" x14ac:dyDescent="0.25">
      <c r="A1444" t="s">
        <v>399</v>
      </c>
      <c r="B1444" t="s">
        <v>3</v>
      </c>
      <c r="C1444">
        <v>7.0043083643210866E-2</v>
      </c>
      <c r="D1444">
        <v>1.1810000000000027E-2</v>
      </c>
      <c r="E1444">
        <v>5.8233083643210802E-2</v>
      </c>
      <c r="F1444">
        <v>2.6368270910802606E-2</v>
      </c>
      <c r="G1444">
        <v>4.367481273240828E-2</v>
      </c>
      <c r="H1444">
        <v>0.17499999999999949</v>
      </c>
      <c r="I1444">
        <v>0.14099999999999935</v>
      </c>
      <c r="J1444">
        <v>2384830.6740441187</v>
      </c>
      <c r="K1444">
        <v>3179025.5676198304</v>
      </c>
      <c r="L1444">
        <v>8644960.7575231921</v>
      </c>
      <c r="M1444">
        <v>8644960.7575231846</v>
      </c>
      <c r="N1444">
        <v>223028.98633407243</v>
      </c>
      <c r="O1444">
        <v>5340827.2553298716</v>
      </c>
      <c r="P1444">
        <v>74624.353524223974</v>
      </c>
      <c r="Q1444">
        <v>9213.0345118618588</v>
      </c>
      <c r="R1444">
        <v>11821.0717130881</v>
      </c>
      <c r="S1444">
        <v>111630.61050385777</v>
      </c>
      <c r="T1444">
        <v>15739.916081043933</v>
      </c>
      <c r="U1444">
        <v>269.4824000000001</v>
      </c>
      <c r="V1444">
        <v>157514166.05673072</v>
      </c>
    </row>
    <row r="1445" spans="1:22" x14ac:dyDescent="0.25">
      <c r="A1445" t="s">
        <v>399</v>
      </c>
      <c r="B1445" t="s">
        <v>4</v>
      </c>
      <c r="C1445">
        <v>7.7854205496764944E-2</v>
      </c>
      <c r="D1445">
        <v>1.1809999999999994E-2</v>
      </c>
      <c r="E1445">
        <v>6.6044205496765027E-2</v>
      </c>
      <c r="F1445">
        <v>2.832105137419122E-2</v>
      </c>
      <c r="G1445">
        <v>4.9533154122573676E-2</v>
      </c>
      <c r="H1445">
        <v>0.17500000000000018</v>
      </c>
      <c r="I1445">
        <v>0.14099999999999999</v>
      </c>
      <c r="J1445">
        <v>528573.94549312326</v>
      </c>
      <c r="K1445">
        <v>769474.01660266449</v>
      </c>
      <c r="L1445">
        <v>2180715.0236835955</v>
      </c>
      <c r="M1445">
        <v>2180715.0236835936</v>
      </c>
      <c r="N1445">
        <v>31926.756531099789</v>
      </c>
      <c r="O1445">
        <v>1266121.205564688</v>
      </c>
      <c r="P1445">
        <v>0</v>
      </c>
      <c r="Q1445">
        <v>0</v>
      </c>
      <c r="R1445">
        <v>0</v>
      </c>
      <c r="S1445">
        <v>27981.381709990961</v>
      </c>
      <c r="T1445">
        <v>3945.374821108725</v>
      </c>
      <c r="U1445">
        <v>67.5886</v>
      </c>
      <c r="V1445">
        <v>34913235.929423079</v>
      </c>
    </row>
    <row r="1446" spans="1:22" x14ac:dyDescent="0.25">
      <c r="A1446" t="s">
        <v>399</v>
      </c>
      <c r="B1446" t="s">
        <v>5</v>
      </c>
      <c r="C1446">
        <v>7.6991767173490724E-2</v>
      </c>
      <c r="D1446">
        <v>1.1809999999999961E-2</v>
      </c>
      <c r="E1446">
        <v>6.5181767173490932E-2</v>
      </c>
      <c r="F1446">
        <v>2.8105441793372699E-2</v>
      </c>
      <c r="G1446">
        <v>4.8886325380118209E-2</v>
      </c>
      <c r="H1446">
        <v>0.17499999999999907</v>
      </c>
      <c r="I1446">
        <v>0.14099999999999954</v>
      </c>
      <c r="J1446">
        <v>4621675.3777368441</v>
      </c>
      <c r="K1446">
        <v>6909360.4255242674</v>
      </c>
      <c r="L1446">
        <v>18533836.291046057</v>
      </c>
      <c r="M1446">
        <v>18533836.291046102</v>
      </c>
      <c r="N1446">
        <v>548561.246381687</v>
      </c>
      <c r="O1446">
        <v>10982474.556879433</v>
      </c>
      <c r="P1446">
        <v>214356.55432629987</v>
      </c>
      <c r="Q1446">
        <v>27572.378315331644</v>
      </c>
      <c r="R1446">
        <v>34111.979502470036</v>
      </c>
      <c r="S1446">
        <v>238843.41300401883</v>
      </c>
      <c r="T1446">
        <v>33676.921233566594</v>
      </c>
      <c r="U1446">
        <v>532.05583715717387</v>
      </c>
      <c r="V1446">
        <v>305305572.98464429</v>
      </c>
    </row>
    <row r="1447" spans="1:22" x14ac:dyDescent="0.25">
      <c r="A1447" t="s">
        <v>399</v>
      </c>
      <c r="B1447" t="s">
        <v>6</v>
      </c>
      <c r="C1447">
        <v>4.1876764780604328E-2</v>
      </c>
      <c r="D1447">
        <v>1.1809999999999998E-2</v>
      </c>
      <c r="E1447">
        <v>3.006676478060432E-2</v>
      </c>
      <c r="F1447">
        <v>1.9326691195151069E-2</v>
      </c>
      <c r="G1447">
        <v>2.2550073585453228E-2</v>
      </c>
      <c r="H1447">
        <v>0.17500000000000004</v>
      </c>
      <c r="I1447">
        <v>0.14099999999999996</v>
      </c>
      <c r="J1447">
        <v>516925.14827188867</v>
      </c>
      <c r="K1447">
        <v>341063.20765135414</v>
      </c>
      <c r="L1447">
        <v>930271.71398919448</v>
      </c>
      <c r="M1447">
        <v>930271.71398919472</v>
      </c>
      <c r="N1447">
        <v>23229.477241217392</v>
      </c>
      <c r="O1447">
        <v>834758.87868202582</v>
      </c>
      <c r="P1447">
        <v>7424.7456752531971</v>
      </c>
      <c r="Q1447">
        <v>957.28551651305531</v>
      </c>
      <c r="R1447">
        <v>1181.8663980390415</v>
      </c>
      <c r="S1447">
        <v>11976.844567407463</v>
      </c>
      <c r="T1447">
        <v>1688.7350840044517</v>
      </c>
      <c r="U1447">
        <v>55.313100000000013</v>
      </c>
      <c r="V1447">
        <v>34111153.370384619</v>
      </c>
    </row>
    <row r="1448" spans="1:22" x14ac:dyDescent="0.25">
      <c r="A1448" t="s">
        <v>399</v>
      </c>
      <c r="B1448" t="s">
        <v>7</v>
      </c>
      <c r="C1448">
        <v>5.0904874351845306E-2</v>
      </c>
      <c r="D1448">
        <v>1.1809999999999992E-2</v>
      </c>
      <c r="E1448">
        <v>3.9094874351845263E-2</v>
      </c>
      <c r="F1448">
        <v>2.1583718587961299E-2</v>
      </c>
      <c r="G1448">
        <v>2.9321155763883965E-2</v>
      </c>
      <c r="H1448">
        <v>0.17499999999999991</v>
      </c>
      <c r="I1448">
        <v>0.1409999999999999</v>
      </c>
      <c r="J1448">
        <v>551733.9287637173</v>
      </c>
      <c r="K1448">
        <v>504581.46644253703</v>
      </c>
      <c r="L1448">
        <v>1326550.2521079408</v>
      </c>
      <c r="M1448">
        <v>1326550.2521079411</v>
      </c>
      <c r="N1448">
        <v>46798.536804917618</v>
      </c>
      <c r="O1448">
        <v>1009516.8584013371</v>
      </c>
      <c r="P1448">
        <v>21026.003470552874</v>
      </c>
      <c r="Q1448">
        <v>2731.62424030382</v>
      </c>
      <c r="R1448">
        <v>3349.8255072307938</v>
      </c>
      <c r="S1448">
        <v>17257.741969176164</v>
      </c>
      <c r="T1448">
        <v>2433.3416176538376</v>
      </c>
      <c r="U1448">
        <v>60.446300000000015</v>
      </c>
      <c r="V1448">
        <v>36443463.67499999</v>
      </c>
    </row>
    <row r="1449" spans="1:22" x14ac:dyDescent="0.25">
      <c r="A1449" t="s">
        <v>400</v>
      </c>
      <c r="B1449" t="s">
        <v>1</v>
      </c>
      <c r="C1449">
        <v>9.9273889769307955E-2</v>
      </c>
      <c r="D1449">
        <v>1.1810000000000017E-2</v>
      </c>
      <c r="E1449">
        <v>8.7463889769308328E-2</v>
      </c>
      <c r="F1449">
        <v>3.3675972442327028E-2</v>
      </c>
      <c r="G1449">
        <v>6.5597917326981003E-2</v>
      </c>
      <c r="H1449">
        <v>0.17500000000000018</v>
      </c>
      <c r="I1449">
        <v>0.14099999999999943</v>
      </c>
      <c r="J1449">
        <v>1639624.9942916452</v>
      </c>
      <c r="K1449">
        <v>3178547.8199394103</v>
      </c>
      <c r="L1449">
        <v>8647907.0461776201</v>
      </c>
      <c r="M1449">
        <v>8647907.0461776182</v>
      </c>
      <c r="N1449">
        <v>221934.10341015086</v>
      </c>
      <c r="O1449">
        <v>4596238.7108209021</v>
      </c>
      <c r="P1449">
        <v>73515.099186495499</v>
      </c>
      <c r="Q1449">
        <v>9421.0654928042804</v>
      </c>
      <c r="R1449">
        <v>11693.999219781264</v>
      </c>
      <c r="S1449">
        <v>111572.25198165908</v>
      </c>
      <c r="T1449">
        <v>15731.687529413923</v>
      </c>
      <c r="U1449">
        <v>180.96420000000009</v>
      </c>
      <c r="V1449">
        <v>108303660.41387114</v>
      </c>
    </row>
    <row r="1450" spans="1:22" x14ac:dyDescent="0.25">
      <c r="A1450" t="s">
        <v>400</v>
      </c>
      <c r="B1450" t="s">
        <v>2</v>
      </c>
      <c r="C1450">
        <v>6.6701219336101125E-2</v>
      </c>
      <c r="D1450">
        <v>1.1809999999999999E-2</v>
      </c>
      <c r="E1450">
        <v>5.4891219336101138E-2</v>
      </c>
      <c r="F1450">
        <v>2.5532804834025286E-2</v>
      </c>
      <c r="G1450">
        <v>4.1168414502075847E-2</v>
      </c>
      <c r="H1450">
        <v>0.17500000000000002</v>
      </c>
      <c r="I1450">
        <v>0.14100000000000001</v>
      </c>
      <c r="J1450">
        <v>135632.16655282647</v>
      </c>
      <c r="K1450">
        <v>184565.45316168322</v>
      </c>
      <c r="L1450">
        <v>392154.12601846253</v>
      </c>
      <c r="M1450">
        <v>392154.12601846276</v>
      </c>
      <c r="N1450">
        <v>40385.558366646874</v>
      </c>
      <c r="O1450">
        <v>279812.06134786288</v>
      </c>
      <c r="P1450">
        <v>27024.247494125924</v>
      </c>
      <c r="Q1450">
        <v>3302.6307167991135</v>
      </c>
      <c r="R1450">
        <v>4276.0898277404303</v>
      </c>
      <c r="S1450">
        <v>5068.002040299164</v>
      </c>
      <c r="T1450">
        <v>714.588287682182</v>
      </c>
      <c r="U1450">
        <v>11.299999999999999</v>
      </c>
      <c r="V1450">
        <v>8920923.807692308</v>
      </c>
    </row>
    <row r="1451" spans="1:22" x14ac:dyDescent="0.25">
      <c r="A1451" t="s">
        <v>400</v>
      </c>
      <c r="B1451" t="s">
        <v>3</v>
      </c>
      <c r="C1451">
        <v>8.9799217169165294E-2</v>
      </c>
      <c r="D1451">
        <v>1.1809999999999994E-2</v>
      </c>
      <c r="E1451">
        <v>7.7989217169165223E-2</v>
      </c>
      <c r="F1451">
        <v>3.130730429229131E-2</v>
      </c>
      <c r="G1451">
        <v>5.8491912876873921E-2</v>
      </c>
      <c r="H1451">
        <v>0.17500000000000004</v>
      </c>
      <c r="I1451">
        <v>0.14099999999999999</v>
      </c>
      <c r="J1451">
        <v>526819.99290863122</v>
      </c>
      <c r="K1451">
        <v>945818.26046554744</v>
      </c>
      <c r="L1451">
        <v>2478401.9126432175</v>
      </c>
      <c r="M1451">
        <v>2478401.9126432193</v>
      </c>
      <c r="N1451">
        <v>89763.217188356211</v>
      </c>
      <c r="O1451">
        <v>1382875.036185822</v>
      </c>
      <c r="P1451">
        <v>40953.444878954717</v>
      </c>
      <c r="Q1451">
        <v>5431.8905323156669</v>
      </c>
      <c r="R1451">
        <v>6540.3322929891237</v>
      </c>
      <c r="S1451">
        <v>32285.319442678938</v>
      </c>
      <c r="T1451">
        <v>4552.2300414177289</v>
      </c>
      <c r="U1451">
        <v>56.785000000000004</v>
      </c>
      <c r="V1451">
        <v>34853492.556923084</v>
      </c>
    </row>
    <row r="1452" spans="1:22" x14ac:dyDescent="0.25">
      <c r="A1452" t="s">
        <v>400</v>
      </c>
      <c r="B1452" t="s">
        <v>4</v>
      </c>
      <c r="C1452">
        <v>0.10547231829845891</v>
      </c>
      <c r="D1452">
        <v>1.1810000000000001E-2</v>
      </c>
      <c r="E1452">
        <v>9.3662318298458933E-2</v>
      </c>
      <c r="F1452">
        <v>3.5225579574614745E-2</v>
      </c>
      <c r="G1452">
        <v>7.0246738723844168E-2</v>
      </c>
      <c r="H1452">
        <v>0.17499999999999996</v>
      </c>
      <c r="I1452">
        <v>0.14100000000000001</v>
      </c>
      <c r="J1452">
        <v>300933.94963833236</v>
      </c>
      <c r="K1452">
        <v>627165.23425096518</v>
      </c>
      <c r="L1452">
        <v>1764576.212874969</v>
      </c>
      <c r="M1452">
        <v>1764576.2128749699</v>
      </c>
      <c r="N1452">
        <v>29229.872469481779</v>
      </c>
      <c r="O1452">
        <v>898869.31141981587</v>
      </c>
      <c r="P1452">
        <v>2655.3023600227843</v>
      </c>
      <c r="Q1452">
        <v>340.69170928245228</v>
      </c>
      <c r="R1452">
        <v>422.43516377203832</v>
      </c>
      <c r="S1452">
        <v>22621.773213325683</v>
      </c>
      <c r="T1452">
        <v>3189.6700230789202</v>
      </c>
      <c r="U1452">
        <v>38.384699999999995</v>
      </c>
      <c r="V1452">
        <v>19849511.995769233</v>
      </c>
    </row>
    <row r="1453" spans="1:22" x14ac:dyDescent="0.25">
      <c r="A1453" t="s">
        <v>400</v>
      </c>
      <c r="B1453" t="s">
        <v>5</v>
      </c>
      <c r="C1453">
        <v>0.11495987356683188</v>
      </c>
      <c r="D1453">
        <v>1.1809999999999987E-2</v>
      </c>
      <c r="E1453">
        <v>0.10314987356683183</v>
      </c>
      <c r="F1453">
        <v>3.7597468391707932E-2</v>
      </c>
      <c r="G1453">
        <v>7.7362405175123883E-2</v>
      </c>
      <c r="H1453">
        <v>0.1750000000000001</v>
      </c>
      <c r="I1453">
        <v>0.14099999999999996</v>
      </c>
      <c r="J1453">
        <v>599284.50815262913</v>
      </c>
      <c r="K1453">
        <v>1357707.3020797314</v>
      </c>
      <c r="L1453">
        <v>3833322.9669707981</v>
      </c>
      <c r="M1453">
        <v>3833322.9669707958</v>
      </c>
      <c r="N1453">
        <v>59949.734817099525</v>
      </c>
      <c r="O1453">
        <v>1897042.0754152611</v>
      </c>
      <c r="P1453">
        <v>2882.1044533920699</v>
      </c>
      <c r="Q1453">
        <v>345.85253440704838</v>
      </c>
      <c r="R1453">
        <v>455.14193527967564</v>
      </c>
      <c r="S1453">
        <v>49313.440748483728</v>
      </c>
      <c r="T1453">
        <v>6953.1951455362087</v>
      </c>
      <c r="U1453">
        <v>66.794500000000014</v>
      </c>
      <c r="V1453">
        <v>39597657.745794252</v>
      </c>
    </row>
    <row r="1454" spans="1:22" x14ac:dyDescent="0.25">
      <c r="A1454" t="s">
        <v>400</v>
      </c>
      <c r="B1454" t="s">
        <v>6</v>
      </c>
      <c r="U1454">
        <v>6.599999999999997</v>
      </c>
    </row>
    <row r="1455" spans="1:22" x14ac:dyDescent="0.25">
      <c r="A1455" t="s">
        <v>400</v>
      </c>
      <c r="B1455" t="s">
        <v>7</v>
      </c>
      <c r="U1455">
        <v>1.1000000000000001</v>
      </c>
    </row>
    <row r="1456" spans="1:22" x14ac:dyDescent="0.25">
      <c r="A1456" t="s">
        <v>401</v>
      </c>
      <c r="B1456" t="s">
        <v>1</v>
      </c>
      <c r="C1456">
        <v>8.8441599846154101E-2</v>
      </c>
      <c r="D1456">
        <v>1.181000000000005E-2</v>
      </c>
      <c r="E1456">
        <v>7.6631599846154419E-2</v>
      </c>
      <c r="F1456">
        <v>3.0967899961538592E-2</v>
      </c>
      <c r="G1456">
        <v>5.7473699884615301E-2</v>
      </c>
      <c r="H1456">
        <v>0.17500000000000127</v>
      </c>
      <c r="I1456">
        <v>0.14100000000000026</v>
      </c>
      <c r="J1456">
        <v>9001405.5604325105</v>
      </c>
      <c r="K1456">
        <v>15863040.082052868</v>
      </c>
      <c r="L1456">
        <v>42144599.57613644</v>
      </c>
      <c r="M1456">
        <v>42144599.57613641</v>
      </c>
      <c r="N1456">
        <v>1361130.1675055549</v>
      </c>
      <c r="O1456">
        <v>23503315.474979863</v>
      </c>
      <c r="P1456">
        <v>573266.70498047897</v>
      </c>
      <c r="Q1456">
        <v>73105.763661987687</v>
      </c>
      <c r="R1456">
        <v>91138.518078587775</v>
      </c>
      <c r="S1456">
        <v>546554.93495572847</v>
      </c>
      <c r="T1456">
        <v>77064.245828757834</v>
      </c>
      <c r="U1456">
        <v>994.41859999999917</v>
      </c>
      <c r="V1456">
        <v>594861449.66769278</v>
      </c>
    </row>
    <row r="1457" spans="1:22" x14ac:dyDescent="0.25">
      <c r="A1457" t="s">
        <v>401</v>
      </c>
      <c r="B1457" t="s">
        <v>2</v>
      </c>
      <c r="C1457">
        <v>7.3205705120566789E-2</v>
      </c>
      <c r="D1457">
        <v>1.1810000000000011E-2</v>
      </c>
      <c r="E1457">
        <v>6.1395705120566961E-2</v>
      </c>
      <c r="F1457">
        <v>2.715892628014176E-2</v>
      </c>
      <c r="G1457">
        <v>4.6046778840425198E-2</v>
      </c>
      <c r="H1457">
        <v>0.17500000000000032</v>
      </c>
      <c r="I1457">
        <v>0.14099999999999999</v>
      </c>
      <c r="J1457">
        <v>1007304.0140934063</v>
      </c>
      <c r="K1457">
        <v>1523240.192346618</v>
      </c>
      <c r="L1457">
        <v>3432964.2730776309</v>
      </c>
      <c r="M1457">
        <v>3432964.2730776318</v>
      </c>
      <c r="N1457">
        <v>284189.07599055395</v>
      </c>
      <c r="O1457">
        <v>2246355.1304494687</v>
      </c>
      <c r="P1457">
        <v>179752.40360550882</v>
      </c>
      <c r="Q1457">
        <v>24390.176391162659</v>
      </c>
      <c r="R1457">
        <v>28784.103779530662</v>
      </c>
      <c r="S1457">
        <v>44927.600538434199</v>
      </c>
      <c r="T1457">
        <v>6334.7916759192194</v>
      </c>
      <c r="U1457">
        <v>106.68</v>
      </c>
      <c r="V1457">
        <v>66448513.307692312</v>
      </c>
    </row>
    <row r="1458" spans="1:22" x14ac:dyDescent="0.25">
      <c r="A1458" t="s">
        <v>401</v>
      </c>
      <c r="B1458" t="s">
        <v>3</v>
      </c>
      <c r="C1458">
        <v>7.0124658883068416E-2</v>
      </c>
      <c r="D1458">
        <v>1.1810000000000037E-2</v>
      </c>
      <c r="E1458">
        <v>5.8314658883068568E-2</v>
      </c>
      <c r="F1458">
        <v>2.6388664720767164E-2</v>
      </c>
      <c r="G1458">
        <v>4.3735994162301443E-2</v>
      </c>
      <c r="H1458">
        <v>0.17500000000000007</v>
      </c>
      <c r="I1458">
        <v>0.14099999999999957</v>
      </c>
      <c r="J1458">
        <v>2184577.0731568439</v>
      </c>
      <c r="K1458">
        <v>2955972.534136754</v>
      </c>
      <c r="L1458">
        <v>7827494.0659626909</v>
      </c>
      <c r="M1458">
        <v>7827494.0659626871</v>
      </c>
      <c r="N1458">
        <v>260105.88411188498</v>
      </c>
      <c r="O1458">
        <v>4880443.7231817115</v>
      </c>
      <c r="P1458">
        <v>112220.00212612739</v>
      </c>
      <c r="Q1458">
        <v>13910.059624845231</v>
      </c>
      <c r="R1458">
        <v>17784.338706887142</v>
      </c>
      <c r="S1458">
        <v>101833.02686593628</v>
      </c>
      <c r="T1458">
        <v>14358.45678809701</v>
      </c>
      <c r="U1458">
        <v>236.66799999999992</v>
      </c>
      <c r="V1458">
        <v>144455814.46057686</v>
      </c>
    </row>
    <row r="1459" spans="1:22" x14ac:dyDescent="0.25">
      <c r="A1459" t="s">
        <v>401</v>
      </c>
      <c r="B1459" t="s">
        <v>4</v>
      </c>
      <c r="C1459">
        <v>9.5011683794522683E-2</v>
      </c>
      <c r="D1459">
        <v>1.1810000000000013E-2</v>
      </c>
      <c r="E1459">
        <v>8.3201683794522932E-2</v>
      </c>
      <c r="F1459">
        <v>3.2610420948630758E-2</v>
      </c>
      <c r="G1459">
        <v>6.2401262845892022E-2</v>
      </c>
      <c r="H1459">
        <v>0.17500000000000035</v>
      </c>
      <c r="I1459">
        <v>0.14099999999999999</v>
      </c>
      <c r="J1459">
        <v>909240.38608740817</v>
      </c>
      <c r="K1459">
        <v>1720775.5551220579</v>
      </c>
      <c r="L1459">
        <v>4704056.788625936</v>
      </c>
      <c r="M1459">
        <v>4704056.7886259351</v>
      </c>
      <c r="N1459">
        <v>114567.46918506036</v>
      </c>
      <c r="O1459">
        <v>2515448.4720244068</v>
      </c>
      <c r="P1459">
        <v>35067.364048609539</v>
      </c>
      <c r="Q1459">
        <v>4208.083685833145</v>
      </c>
      <c r="R1459">
        <v>5537.8381305564171</v>
      </c>
      <c r="S1459">
        <v>61134.253567099069</v>
      </c>
      <c r="T1459">
        <v>8619.9297529609612</v>
      </c>
      <c r="U1459">
        <v>113.44159999999999</v>
      </c>
      <c r="V1459">
        <v>60176890.059038475</v>
      </c>
    </row>
    <row r="1460" spans="1:22" x14ac:dyDescent="0.25">
      <c r="A1460" t="s">
        <v>401</v>
      </c>
      <c r="B1460" t="s">
        <v>5</v>
      </c>
      <c r="C1460">
        <v>0.1037860528838164</v>
      </c>
      <c r="D1460">
        <v>1.1809999999999985E-2</v>
      </c>
      <c r="E1460">
        <v>9.1976052883816689E-2</v>
      </c>
      <c r="F1460">
        <v>3.4804013220954139E-2</v>
      </c>
      <c r="G1460">
        <v>6.898203966286244E-2</v>
      </c>
      <c r="H1460">
        <v>0.17499999999999916</v>
      </c>
      <c r="I1460">
        <v>0.14099999999999913</v>
      </c>
      <c r="J1460">
        <v>4109178.3253107825</v>
      </c>
      <c r="K1460">
        <v>8594478.8624113053</v>
      </c>
      <c r="L1460">
        <v>23327598.622095071</v>
      </c>
      <c r="M1460">
        <v>23327598.622095022</v>
      </c>
      <c r="N1460">
        <v>613959.49128472246</v>
      </c>
      <c r="O1460">
        <v>12089697.696437359</v>
      </c>
      <c r="P1460">
        <v>210084.42300695644</v>
      </c>
      <c r="Q1460">
        <v>26235.00448512107</v>
      </c>
      <c r="R1460">
        <v>33321.039276382937</v>
      </c>
      <c r="S1460">
        <v>301769.52192485105</v>
      </c>
      <c r="T1460">
        <v>42549.502591404045</v>
      </c>
      <c r="U1460">
        <v>447.60090000000019</v>
      </c>
      <c r="V1460">
        <v>271590828.41134602</v>
      </c>
    </row>
    <row r="1461" spans="1:22" x14ac:dyDescent="0.25">
      <c r="A1461" t="s">
        <v>401</v>
      </c>
      <c r="B1461" t="s">
        <v>6</v>
      </c>
      <c r="C1461">
        <v>6.6264460632382699E-2</v>
      </c>
      <c r="D1461">
        <v>1.1809999999999992E-2</v>
      </c>
      <c r="E1461">
        <v>5.4454460632382698E-2</v>
      </c>
      <c r="F1461">
        <v>2.5423615158095676E-2</v>
      </c>
      <c r="G1461">
        <v>4.0840845474287027E-2</v>
      </c>
      <c r="H1461">
        <v>0.1750000000000001</v>
      </c>
      <c r="I1461">
        <v>0.14099999999999999</v>
      </c>
      <c r="J1461">
        <v>481418.24594901269</v>
      </c>
      <c r="K1461">
        <v>603334.41955363401</v>
      </c>
      <c r="L1461">
        <v>1605235.5934537819</v>
      </c>
      <c r="M1461">
        <v>1605235.5934537819</v>
      </c>
      <c r="N1461">
        <v>51191.916301780613</v>
      </c>
      <c r="O1461">
        <v>1033560.7492008666</v>
      </c>
      <c r="P1461">
        <v>21496.460117050385</v>
      </c>
      <c r="Q1461">
        <v>2604.9132258784266</v>
      </c>
      <c r="R1461">
        <v>3398.2936413529615</v>
      </c>
      <c r="S1461">
        <v>20764.460400962675</v>
      </c>
      <c r="T1461">
        <v>2927.7889165357383</v>
      </c>
      <c r="U1461">
        <v>55.923100000000005</v>
      </c>
      <c r="V1461">
        <v>31757862.400769223</v>
      </c>
    </row>
    <row r="1462" spans="1:22" x14ac:dyDescent="0.25">
      <c r="A1462" t="s">
        <v>401</v>
      </c>
      <c r="B1462" t="s">
        <v>7</v>
      </c>
      <c r="C1462">
        <v>7.6334917020765169E-2</v>
      </c>
      <c r="D1462">
        <v>1.1809999999999992E-2</v>
      </c>
      <c r="E1462">
        <v>6.4524917020765168E-2</v>
      </c>
      <c r="F1462">
        <v>2.794122925519129E-2</v>
      </c>
      <c r="G1462">
        <v>4.8393687765573859E-2</v>
      </c>
      <c r="H1462">
        <v>0.17500000000000002</v>
      </c>
      <c r="I1462">
        <v>0.14099999999999996</v>
      </c>
      <c r="J1462">
        <v>309687.51583506475</v>
      </c>
      <c r="K1462">
        <v>465238.5184825107</v>
      </c>
      <c r="L1462">
        <v>1247250.2329213829</v>
      </c>
      <c r="M1462">
        <v>1247250.2329213829</v>
      </c>
      <c r="N1462">
        <v>37116.330631537479</v>
      </c>
      <c r="O1462">
        <v>737809.70368603792</v>
      </c>
      <c r="P1462">
        <v>14646.052076226128</v>
      </c>
      <c r="Q1462">
        <v>1757.5262491471353</v>
      </c>
      <c r="R1462">
        <v>2312.9045438776302</v>
      </c>
      <c r="S1462">
        <v>16126.07165844567</v>
      </c>
      <c r="T1462">
        <v>2273.7761038408389</v>
      </c>
      <c r="U1462">
        <v>34.105000000000004</v>
      </c>
      <c r="V1462">
        <v>20431541.028269228</v>
      </c>
    </row>
    <row r="1463" spans="1:22" x14ac:dyDescent="0.25">
      <c r="A1463" t="s">
        <v>402</v>
      </c>
      <c r="B1463" t="s">
        <v>1</v>
      </c>
      <c r="C1463">
        <v>9.3934491093795786E-2</v>
      </c>
      <c r="D1463">
        <v>1.1810000000000015E-2</v>
      </c>
      <c r="E1463">
        <v>8.212449109379584E-2</v>
      </c>
      <c r="F1463">
        <v>3.2341122773448881E-2</v>
      </c>
      <c r="G1463">
        <v>6.1593368320346849E-2</v>
      </c>
      <c r="H1463">
        <v>0.17499999999999946</v>
      </c>
      <c r="I1463">
        <v>0.14100000000000013</v>
      </c>
      <c r="J1463">
        <v>7302291.4455835987</v>
      </c>
      <c r="K1463">
        <v>13679450.268131061</v>
      </c>
      <c r="L1463">
        <v>36810786.784242943</v>
      </c>
      <c r="M1463">
        <v>36810786.784242958</v>
      </c>
      <c r="N1463">
        <v>1056891.0050375462</v>
      </c>
      <c r="O1463">
        <v>19924850.708677117</v>
      </c>
      <c r="P1463">
        <v>400036.5033400227</v>
      </c>
      <c r="Q1463">
        <v>50206.809477676172</v>
      </c>
      <c r="R1463">
        <v>63484.30710729555</v>
      </c>
      <c r="S1463">
        <v>476041.52945886919</v>
      </c>
      <c r="T1463">
        <v>67121.85565370055</v>
      </c>
      <c r="U1463">
        <v>815.85489999999959</v>
      </c>
      <c r="V1463">
        <v>482558506.93522215</v>
      </c>
    </row>
    <row r="1464" spans="1:22" x14ac:dyDescent="0.25">
      <c r="A1464" t="s">
        <v>402</v>
      </c>
      <c r="B1464" t="s">
        <v>2</v>
      </c>
      <c r="C1464">
        <v>7.1930642338529555E-2</v>
      </c>
      <c r="D1464">
        <v>1.1809999999999994E-2</v>
      </c>
      <c r="E1464">
        <v>6.0120642338529512E-2</v>
      </c>
      <c r="F1464">
        <v>2.6840160584632369E-2</v>
      </c>
      <c r="G1464">
        <v>4.5090481753897176E-2</v>
      </c>
      <c r="H1464">
        <v>0.17499999999999993</v>
      </c>
      <c r="I1464">
        <v>0.14100000000000001</v>
      </c>
      <c r="J1464">
        <v>391996.53844177682</v>
      </c>
      <c r="K1464">
        <v>621663.26387517224</v>
      </c>
      <c r="L1464">
        <v>1336327.1825344386</v>
      </c>
      <c r="M1464">
        <v>1336327.182534439</v>
      </c>
      <c r="N1464">
        <v>132165.65227276937</v>
      </c>
      <c r="O1464">
        <v>881494.15004417975</v>
      </c>
      <c r="P1464">
        <v>86946.149651887623</v>
      </c>
      <c r="Q1464">
        <v>11352.821650421783</v>
      </c>
      <c r="R1464">
        <v>13860.154953625626</v>
      </c>
      <c r="S1464">
        <v>17534.203345166214</v>
      </c>
      <c r="T1464">
        <v>2472.3226716684362</v>
      </c>
      <c r="U1464">
        <v>39.107099999999996</v>
      </c>
      <c r="V1464">
        <v>25808060.29192308</v>
      </c>
    </row>
    <row r="1465" spans="1:22" x14ac:dyDescent="0.25">
      <c r="A1465" t="s">
        <v>402</v>
      </c>
      <c r="B1465" t="s">
        <v>3</v>
      </c>
      <c r="C1465">
        <v>8.4138226141586267E-2</v>
      </c>
      <c r="D1465">
        <v>1.1810000000000031E-2</v>
      </c>
      <c r="E1465">
        <v>7.2328226141586474E-2</v>
      </c>
      <c r="F1465">
        <v>2.9892056535396592E-2</v>
      </c>
      <c r="G1465">
        <v>5.4246169606189817E-2</v>
      </c>
      <c r="H1465">
        <v>0.17500000000000018</v>
      </c>
      <c r="I1465">
        <v>0.14099999999999954</v>
      </c>
      <c r="J1465">
        <v>1687707.4262982658</v>
      </c>
      <c r="K1465">
        <v>2744670.8184388946</v>
      </c>
      <c r="L1465">
        <v>7567565.2631540271</v>
      </c>
      <c r="M1465">
        <v>7567565.2631540224</v>
      </c>
      <c r="N1465">
        <v>166611.79804066941</v>
      </c>
      <c r="O1465">
        <v>4265766.4466964919</v>
      </c>
      <c r="P1465">
        <v>42836.304872788503</v>
      </c>
      <c r="Q1465">
        <v>5329.3207670551174</v>
      </c>
      <c r="R1465">
        <v>6791.3532152179514</v>
      </c>
      <c r="S1465">
        <v>97856.984387032935</v>
      </c>
      <c r="T1465">
        <v>13797.834798571641</v>
      </c>
      <c r="U1465">
        <v>188.36949999999999</v>
      </c>
      <c r="V1465">
        <v>111494994.58733842</v>
      </c>
    </row>
    <row r="1466" spans="1:22" x14ac:dyDescent="0.25">
      <c r="A1466" t="s">
        <v>402</v>
      </c>
      <c r="B1466" t="s">
        <v>4</v>
      </c>
      <c r="C1466">
        <v>9.7659451508135361E-2</v>
      </c>
      <c r="D1466">
        <v>1.1810000000000005E-2</v>
      </c>
      <c r="E1466">
        <v>8.5849451508135138E-2</v>
      </c>
      <c r="F1466">
        <v>3.3272362877033813E-2</v>
      </c>
      <c r="G1466">
        <v>6.4387088631101486E-2</v>
      </c>
      <c r="H1466">
        <v>0.17500000000000038</v>
      </c>
      <c r="I1466">
        <v>0.14100000000000001</v>
      </c>
      <c r="J1466">
        <v>697828.57610424922</v>
      </c>
      <c r="K1466">
        <v>1333779.4265602948</v>
      </c>
      <c r="L1466">
        <v>3740719.8114544973</v>
      </c>
      <c r="M1466">
        <v>3740719.8114544973</v>
      </c>
      <c r="N1466">
        <v>65154.617056595627</v>
      </c>
      <c r="O1466">
        <v>1966453.3856079474</v>
      </c>
      <c r="P1466">
        <v>7880.2479942889922</v>
      </c>
      <c r="Q1466">
        <v>1029.0975172600556</v>
      </c>
      <c r="R1466">
        <v>1256.2177171284156</v>
      </c>
      <c r="S1466">
        <v>48193.736921927768</v>
      </c>
      <c r="T1466">
        <v>6795.3169059918155</v>
      </c>
      <c r="U1466">
        <v>87.797699999999978</v>
      </c>
      <c r="V1466">
        <v>46113585.633653827</v>
      </c>
    </row>
    <row r="1467" spans="1:22" x14ac:dyDescent="0.25">
      <c r="A1467" t="s">
        <v>402</v>
      </c>
      <c r="B1467" t="s">
        <v>5</v>
      </c>
      <c r="C1467">
        <v>0.10310734741477565</v>
      </c>
      <c r="D1467">
        <v>1.1810000000000011E-2</v>
      </c>
      <c r="E1467">
        <v>9.1297347414775978E-2</v>
      </c>
      <c r="F1467">
        <v>3.4634336853693881E-2</v>
      </c>
      <c r="G1467">
        <v>6.8473010561081737E-2</v>
      </c>
      <c r="H1467">
        <v>0.17499999999999913</v>
      </c>
      <c r="I1467">
        <v>0.14099999999999938</v>
      </c>
      <c r="J1467">
        <v>3761638.3697529426</v>
      </c>
      <c r="K1467">
        <v>7845128.0749020772</v>
      </c>
      <c r="L1467">
        <v>21135451.345624641</v>
      </c>
      <c r="M1467">
        <v>21135451.345624622</v>
      </c>
      <c r="N1467">
        <v>599983.21977040172</v>
      </c>
      <c r="O1467">
        <v>11006783.224884627</v>
      </c>
      <c r="P1467">
        <v>224947.98322485056</v>
      </c>
      <c r="Q1467">
        <v>27807.382520679315</v>
      </c>
      <c r="R1467">
        <v>35638.506570119716</v>
      </c>
      <c r="S1467">
        <v>273084.44123992621</v>
      </c>
      <c r="T1467">
        <v>38504.906214829527</v>
      </c>
      <c r="U1467">
        <v>415.6040000000001</v>
      </c>
      <c r="V1467">
        <v>248692139.37115392</v>
      </c>
    </row>
    <row r="1468" spans="1:22" x14ac:dyDescent="0.25">
      <c r="A1468" t="s">
        <v>402</v>
      </c>
      <c r="B1468" t="s">
        <v>6</v>
      </c>
      <c r="C1468">
        <v>7.5992572655760024E-2</v>
      </c>
      <c r="D1468">
        <v>1.1809999999999992E-2</v>
      </c>
      <c r="E1468">
        <v>6.4182572655760051E-2</v>
      </c>
      <c r="F1468">
        <v>2.7855643163940055E-2</v>
      </c>
      <c r="G1468">
        <v>4.8136929491820128E-2</v>
      </c>
      <c r="H1468">
        <v>0.17500000000000027</v>
      </c>
      <c r="I1468">
        <v>0.14100000000000001</v>
      </c>
      <c r="J1468">
        <v>671969.82275514747</v>
      </c>
      <c r="K1468">
        <v>986131.72701003763</v>
      </c>
      <c r="L1468">
        <v>2621362.1199678998</v>
      </c>
      <c r="M1468">
        <v>2621362.1199679007</v>
      </c>
      <c r="N1468">
        <v>84258.265265553026</v>
      </c>
      <c r="O1468">
        <v>1573843.2844996317</v>
      </c>
      <c r="P1468">
        <v>35306.287788756694</v>
      </c>
      <c r="Q1468">
        <v>4433.8434453658692</v>
      </c>
      <c r="R1468">
        <v>5603.3585040112812</v>
      </c>
      <c r="S1468">
        <v>34105.850593706629</v>
      </c>
      <c r="T1468">
        <v>4808.9249337126357</v>
      </c>
      <c r="U1468">
        <v>74.483399999999989</v>
      </c>
      <c r="V1468">
        <v>44436960.863076925</v>
      </c>
    </row>
    <row r="1469" spans="1:22" x14ac:dyDescent="0.25">
      <c r="A1469" t="s">
        <v>402</v>
      </c>
      <c r="B1469" t="s">
        <v>7</v>
      </c>
      <c r="C1469">
        <v>8.4679030125273252E-2</v>
      </c>
      <c r="D1469">
        <v>1.1810000000000001E-2</v>
      </c>
      <c r="E1469">
        <v>7.2869030125273251E-2</v>
      </c>
      <c r="F1469">
        <v>3.0027257531318314E-2</v>
      </c>
      <c r="G1469">
        <v>5.4651772593954949E-2</v>
      </c>
      <c r="H1469">
        <v>0.17499999999999999</v>
      </c>
      <c r="I1469">
        <v>0.14099999999999999</v>
      </c>
      <c r="J1469">
        <v>91150.712231206839</v>
      </c>
      <c r="K1469">
        <v>148076.95734458332</v>
      </c>
      <c r="L1469">
        <v>409361.06150745839</v>
      </c>
      <c r="M1469">
        <v>409361.06150745833</v>
      </c>
      <c r="N1469">
        <v>8717.4526315729017</v>
      </c>
      <c r="O1469">
        <v>230510.21694421727</v>
      </c>
      <c r="P1469">
        <v>2119.5298074504044</v>
      </c>
      <c r="Q1469">
        <v>254.34357689404851</v>
      </c>
      <c r="R1469">
        <v>334.7161471925678</v>
      </c>
      <c r="S1469">
        <v>5266.3129711094361</v>
      </c>
      <c r="T1469">
        <v>742.55012892643038</v>
      </c>
      <c r="U1469">
        <v>10.4932</v>
      </c>
      <c r="V1469">
        <v>6012766.1880769236</v>
      </c>
    </row>
    <row r="1470" spans="1:22" x14ac:dyDescent="0.25">
      <c r="A1470" t="s">
        <v>403</v>
      </c>
      <c r="B1470" t="s">
        <v>1</v>
      </c>
      <c r="C1470">
        <v>9.0814513086357809E-2</v>
      </c>
      <c r="D1470">
        <v>1.1810000000000027E-2</v>
      </c>
      <c r="E1470">
        <v>7.9004513086357614E-2</v>
      </c>
      <c r="F1470">
        <v>3.1561128271589439E-2</v>
      </c>
      <c r="G1470">
        <v>5.9253384814768453E-2</v>
      </c>
      <c r="H1470">
        <v>0.17499999999999927</v>
      </c>
      <c r="I1470">
        <v>0.10600000000000043</v>
      </c>
      <c r="J1470">
        <v>3016589.1129413303</v>
      </c>
      <c r="K1470">
        <v>5618644.882358606</v>
      </c>
      <c r="L1470">
        <v>14439706.95549427</v>
      </c>
      <c r="M1470">
        <v>14439706.955494262</v>
      </c>
      <c r="N1470">
        <v>604056.92289539427</v>
      </c>
      <c r="O1470">
        <v>8031177.0724045373</v>
      </c>
      <c r="P1470">
        <v>312494.23467490205</v>
      </c>
      <c r="Q1470">
        <v>40367.550035751337</v>
      </c>
      <c r="R1470">
        <v>37403.349179329256</v>
      </c>
      <c r="S1470">
        <v>193301.79837740186</v>
      </c>
      <c r="T1470">
        <v>20489.990628004627</v>
      </c>
      <c r="U1470">
        <v>349.27115853647229</v>
      </c>
      <c r="V1470">
        <v>205731809.30126294</v>
      </c>
    </row>
    <row r="1471" spans="1:22" x14ac:dyDescent="0.25">
      <c r="A1471" t="s">
        <v>403</v>
      </c>
      <c r="B1471" t="s">
        <v>2</v>
      </c>
      <c r="C1471">
        <v>9.3192120145553753E-2</v>
      </c>
      <c r="D1471">
        <v>1.1809999999999996E-2</v>
      </c>
      <c r="E1471">
        <v>8.138212014555378E-2</v>
      </c>
      <c r="F1471">
        <v>3.2155530036388442E-2</v>
      </c>
      <c r="G1471">
        <v>6.1036590109165317E-2</v>
      </c>
      <c r="H1471">
        <v>0.17499999999999996</v>
      </c>
      <c r="I1471">
        <v>0.106</v>
      </c>
      <c r="J1471">
        <v>233845.54509193377</v>
      </c>
      <c r="K1471">
        <v>620556.88302709069</v>
      </c>
      <c r="L1471">
        <v>1068508.6139303048</v>
      </c>
      <c r="M1471">
        <v>1068508.613930305</v>
      </c>
      <c r="N1471">
        <v>198290.50878774154</v>
      </c>
      <c r="O1471">
        <v>656111.91933128284</v>
      </c>
      <c r="P1471">
        <v>146021.79854386457</v>
      </c>
      <c r="Q1471">
        <v>18428.677568800027</v>
      </c>
      <c r="R1471">
        <v>17431.750467942449</v>
      </c>
      <c r="S1471">
        <v>14835.698198132648</v>
      </c>
      <c r="T1471">
        <v>1572.5840090020611</v>
      </c>
      <c r="U1471">
        <v>24.1</v>
      </c>
      <c r="V1471">
        <v>15944882.867692305</v>
      </c>
    </row>
    <row r="1472" spans="1:22" x14ac:dyDescent="0.25">
      <c r="A1472" t="s">
        <v>403</v>
      </c>
      <c r="B1472" t="s">
        <v>3</v>
      </c>
      <c r="C1472">
        <v>7.4022583691970067E-2</v>
      </c>
      <c r="D1472">
        <v>1.1809999999999994E-2</v>
      </c>
      <c r="E1472">
        <v>6.2212583691970025E-2</v>
      </c>
      <c r="F1472">
        <v>2.7363145922992504E-2</v>
      </c>
      <c r="G1472">
        <v>4.6659437768977553E-2</v>
      </c>
      <c r="H1472">
        <v>0.17500000000000018</v>
      </c>
      <c r="I1472">
        <v>0.10599999999999993</v>
      </c>
      <c r="J1472">
        <v>737040.11341372959</v>
      </c>
      <c r="K1472">
        <v>1034743.3208161782</v>
      </c>
      <c r="L1472">
        <v>2795111.7951264768</v>
      </c>
      <c r="M1472">
        <v>2795111.7951264763</v>
      </c>
      <c r="N1472">
        <v>77279.541830513859</v>
      </c>
      <c r="O1472">
        <v>1694503.8923993937</v>
      </c>
      <c r="P1472">
        <v>28852.061511443622</v>
      </c>
      <c r="Q1472">
        <v>3536.4504732854925</v>
      </c>
      <c r="R1472">
        <v>3433.1822703812859</v>
      </c>
      <c r="S1472">
        <v>37484.491478665579</v>
      </c>
      <c r="T1472">
        <v>3973.3560967385529</v>
      </c>
      <c r="U1472">
        <v>82.487200000000001</v>
      </c>
      <c r="V1472">
        <v>50313839.109615393</v>
      </c>
    </row>
    <row r="1473" spans="1:22" x14ac:dyDescent="0.25">
      <c r="A1473" t="s">
        <v>403</v>
      </c>
      <c r="B1473" t="s">
        <v>4</v>
      </c>
      <c r="C1473">
        <v>9.7985592685705766E-2</v>
      </c>
      <c r="D1473">
        <v>1.1809999999999994E-2</v>
      </c>
      <c r="E1473">
        <v>8.6175592685705751E-2</v>
      </c>
      <c r="F1473">
        <v>3.3353898171426449E-2</v>
      </c>
      <c r="G1473">
        <v>6.4631694514279303E-2</v>
      </c>
      <c r="H1473">
        <v>0.17500000000000013</v>
      </c>
      <c r="I1473">
        <v>0.10599999999999998</v>
      </c>
      <c r="J1473">
        <v>473087.76934784971</v>
      </c>
      <c r="K1473">
        <v>897351.27566398785</v>
      </c>
      <c r="L1473">
        <v>2535161.7791894386</v>
      </c>
      <c r="M1473">
        <v>2535161.7791894381</v>
      </c>
      <c r="N1473">
        <v>39223.011950632092</v>
      </c>
      <c r="O1473">
        <v>1331216.0330612059</v>
      </c>
      <c r="P1473">
        <v>1542.8776533872922</v>
      </c>
      <c r="Q1473">
        <v>201.18182650267735</v>
      </c>
      <c r="R1473">
        <v>184.87030486833677</v>
      </c>
      <c r="S1473">
        <v>33719.784960102777</v>
      </c>
      <c r="T1473">
        <v>3574.2972057708953</v>
      </c>
      <c r="U1473">
        <v>63.79249999999999</v>
      </c>
      <c r="V1473">
        <v>32293335.498076923</v>
      </c>
    </row>
    <row r="1474" spans="1:22" x14ac:dyDescent="0.25">
      <c r="A1474" t="s">
        <v>403</v>
      </c>
      <c r="B1474" t="s">
        <v>5</v>
      </c>
      <c r="C1474">
        <v>9.6832807424957437E-2</v>
      </c>
      <c r="D1474">
        <v>1.181000000000001E-2</v>
      </c>
      <c r="E1474">
        <v>8.5022807424957408E-2</v>
      </c>
      <c r="F1474">
        <v>3.3065701856239318E-2</v>
      </c>
      <c r="G1474">
        <v>6.3767105568718147E-2</v>
      </c>
      <c r="H1474">
        <v>0.17500000000000024</v>
      </c>
      <c r="I1474">
        <v>0.106</v>
      </c>
      <c r="J1474">
        <v>1346796.923492098</v>
      </c>
      <c r="K1474">
        <v>2657085.8562491946</v>
      </c>
      <c r="L1474">
        <v>6986732.3877964756</v>
      </c>
      <c r="M1474">
        <v>6986732.3877964783</v>
      </c>
      <c r="N1474">
        <v>246131.29523777775</v>
      </c>
      <c r="O1474">
        <v>3757751.4845035174</v>
      </c>
      <c r="P1474">
        <v>114029.29204720195</v>
      </c>
      <c r="Q1474">
        <v>15441.229151007545</v>
      </c>
      <c r="R1474">
        <v>13723.875247010203</v>
      </c>
      <c r="S1474">
        <v>93071.337063797298</v>
      </c>
      <c r="T1474">
        <v>9865.56172876251</v>
      </c>
      <c r="U1474">
        <v>153.955258536472</v>
      </c>
      <c r="V1474">
        <v>91789580.137032196</v>
      </c>
    </row>
    <row r="1475" spans="1:22" x14ac:dyDescent="0.25">
      <c r="A1475" t="s">
        <v>403</v>
      </c>
      <c r="B1475" t="s">
        <v>6</v>
      </c>
      <c r="C1475">
        <v>8.676835885480802E-2</v>
      </c>
      <c r="D1475">
        <v>1.1809999999999994E-2</v>
      </c>
      <c r="E1475">
        <v>7.495835885480806E-2</v>
      </c>
      <c r="F1475">
        <v>3.0549589713702013E-2</v>
      </c>
      <c r="G1475">
        <v>5.6218769141106024E-2</v>
      </c>
      <c r="H1475">
        <v>0.17499999999999996</v>
      </c>
      <c r="I1475">
        <v>0.10600000000000004</v>
      </c>
      <c r="J1475">
        <v>158804.00589445536</v>
      </c>
      <c r="K1475">
        <v>274948.28995328932</v>
      </c>
      <c r="L1475">
        <v>728143.19161352376</v>
      </c>
      <c r="M1475">
        <v>728143.19161352387</v>
      </c>
      <c r="N1475">
        <v>24175.419561585819</v>
      </c>
      <c r="O1475">
        <v>409576.87628615869</v>
      </c>
      <c r="P1475">
        <v>10785.9269239962</v>
      </c>
      <c r="Q1475">
        <v>1294.3112308795439</v>
      </c>
      <c r="R1475">
        <v>1280.5052444168286</v>
      </c>
      <c r="S1475">
        <v>9778.1882118385001</v>
      </c>
      <c r="T1475">
        <v>1036.487950454881</v>
      </c>
      <c r="U1475">
        <v>17.467700000000001</v>
      </c>
      <c r="V1475">
        <v>10832719.890384616</v>
      </c>
    </row>
    <row r="1476" spans="1:22" x14ac:dyDescent="0.25">
      <c r="A1476" t="s">
        <v>403</v>
      </c>
      <c r="B1476" t="s">
        <v>7</v>
      </c>
      <c r="U1476">
        <v>7.4685000000000015</v>
      </c>
    </row>
    <row r="1477" spans="1:22" x14ac:dyDescent="0.25">
      <c r="A1477" t="s">
        <v>404</v>
      </c>
      <c r="B1477" t="s">
        <v>1</v>
      </c>
      <c r="C1477">
        <v>9.1644414724139284E-2</v>
      </c>
      <c r="D1477">
        <v>1.1809999999999926E-2</v>
      </c>
      <c r="E1477">
        <v>7.9834414724139602E-2</v>
      </c>
      <c r="F1477">
        <v>3.1768603681034728E-2</v>
      </c>
      <c r="G1477">
        <v>5.9875811043104771E-2</v>
      </c>
      <c r="H1477">
        <v>0.17499999999999877</v>
      </c>
      <c r="I1477">
        <v>0.1060000000000007</v>
      </c>
      <c r="J1477">
        <v>4825459.391975495</v>
      </c>
      <c r="K1477">
        <v>8689709.2675848491</v>
      </c>
      <c r="L1477">
        <v>23730884.450396355</v>
      </c>
      <c r="M1477">
        <v>23730884.450396404</v>
      </c>
      <c r="N1477">
        <v>584560.8380895257</v>
      </c>
      <c r="O1477">
        <v>12930607.821470808</v>
      </c>
      <c r="P1477">
        <v>188516.56348318807</v>
      </c>
      <c r="Q1477">
        <v>23717.729996953192</v>
      </c>
      <c r="R1477">
        <v>22496.835108894975</v>
      </c>
      <c r="S1477">
        <v>316301.72649231832</v>
      </c>
      <c r="T1477">
        <v>33527.983008185722</v>
      </c>
      <c r="U1477">
        <v>571.99329632695333</v>
      </c>
      <c r="V1477">
        <v>329010452.47753054</v>
      </c>
    </row>
    <row r="1478" spans="1:22" x14ac:dyDescent="0.25">
      <c r="A1478" t="s">
        <v>404</v>
      </c>
      <c r="B1478" t="s">
        <v>2</v>
      </c>
      <c r="C1478">
        <v>6.1284398636466154E-2</v>
      </c>
      <c r="D1478">
        <v>1.1809999999999994E-2</v>
      </c>
      <c r="E1478">
        <v>4.947439863646614E-2</v>
      </c>
      <c r="F1478">
        <v>2.4178599659116541E-2</v>
      </c>
      <c r="G1478">
        <v>3.7105798977349606E-2</v>
      </c>
      <c r="H1478">
        <v>0.17499999999999996</v>
      </c>
      <c r="I1478">
        <v>0.10599999999999998</v>
      </c>
      <c r="J1478">
        <v>278928.12403909408</v>
      </c>
      <c r="K1478">
        <v>384099.5597857075</v>
      </c>
      <c r="L1478">
        <v>768804.1260947811</v>
      </c>
      <c r="M1478">
        <v>768804.12609478121</v>
      </c>
      <c r="N1478">
        <v>95873.638315585325</v>
      </c>
      <c r="O1478">
        <v>567154.04550921614</v>
      </c>
      <c r="P1478">
        <v>67610.393631911429</v>
      </c>
      <c r="Q1478">
        <v>8493.9735439526467</v>
      </c>
      <c r="R1478">
        <v>8067.0629206415933</v>
      </c>
      <c r="S1478">
        <v>10580.658425930967</v>
      </c>
      <c r="T1478">
        <v>1121.5497931486823</v>
      </c>
      <c r="U1478">
        <v>27.973899999999997</v>
      </c>
      <c r="V1478">
        <v>19004027.089230768</v>
      </c>
    </row>
    <row r="1479" spans="1:22" x14ac:dyDescent="0.25">
      <c r="A1479" t="s">
        <v>404</v>
      </c>
      <c r="B1479" t="s">
        <v>3</v>
      </c>
      <c r="C1479">
        <v>8.6464859905053482E-2</v>
      </c>
      <c r="D1479">
        <v>1.1810000000000013E-2</v>
      </c>
      <c r="E1479">
        <v>7.4654859905053522E-2</v>
      </c>
      <c r="F1479">
        <v>3.0473714976263399E-2</v>
      </c>
      <c r="G1479">
        <v>5.5991144928790038E-2</v>
      </c>
      <c r="H1479">
        <v>0.17500000000000027</v>
      </c>
      <c r="I1479">
        <v>0.10599999999999989</v>
      </c>
      <c r="J1479">
        <v>1089487.0653930942</v>
      </c>
      <c r="K1479">
        <v>1841646.9253690483</v>
      </c>
      <c r="L1479">
        <v>5031712.3309199894</v>
      </c>
      <c r="M1479">
        <v>5031712.3309199931</v>
      </c>
      <c r="N1479">
        <v>123307.11129678832</v>
      </c>
      <c r="O1479">
        <v>2807826.8794653546</v>
      </c>
      <c r="P1479">
        <v>39026.91777447387</v>
      </c>
      <c r="Q1479">
        <v>5218.3211828736767</v>
      </c>
      <c r="R1479">
        <v>4689.9953294788393</v>
      </c>
      <c r="S1479">
        <v>67244.011763076269</v>
      </c>
      <c r="T1479">
        <v>7127.8652468860819</v>
      </c>
      <c r="U1479">
        <v>126.24300000000002</v>
      </c>
      <c r="V1479">
        <v>74293927.02214615</v>
      </c>
    </row>
    <row r="1480" spans="1:22" x14ac:dyDescent="0.25">
      <c r="A1480" t="s">
        <v>404</v>
      </c>
      <c r="B1480" t="s">
        <v>4</v>
      </c>
      <c r="C1480">
        <v>0.10125898537165916</v>
      </c>
      <c r="D1480">
        <v>1.181000000000001E-2</v>
      </c>
      <c r="E1480">
        <v>8.944898537165917E-2</v>
      </c>
      <c r="F1480">
        <v>3.4172246342914797E-2</v>
      </c>
      <c r="G1480">
        <v>6.7086739028744291E-2</v>
      </c>
      <c r="H1480">
        <v>0.17500000000000032</v>
      </c>
      <c r="I1480">
        <v>0.10599999999999993</v>
      </c>
      <c r="J1480">
        <v>719219.2219461354</v>
      </c>
      <c r="K1480">
        <v>1423008.9269864256</v>
      </c>
      <c r="L1480">
        <v>4028953.4425410852</v>
      </c>
      <c r="M1480">
        <v>4028953.4425410856</v>
      </c>
      <c r="N1480">
        <v>60018.334604548523</v>
      </c>
      <c r="O1480">
        <v>2082209.8143280132</v>
      </c>
      <c r="P1480">
        <v>679.19761373733434</v>
      </c>
      <c r="Q1480">
        <v>81.503713648480115</v>
      </c>
      <c r="R1480">
        <v>80.634340702896324</v>
      </c>
      <c r="S1480">
        <v>53505.423993182194</v>
      </c>
      <c r="T1480">
        <v>5671.5749432773173</v>
      </c>
      <c r="U1480">
        <v>97.221499999999978</v>
      </c>
      <c r="V1480">
        <v>49071379.198653847</v>
      </c>
    </row>
    <row r="1481" spans="1:22" x14ac:dyDescent="0.25">
      <c r="A1481" t="s">
        <v>404</v>
      </c>
      <c r="B1481" t="s">
        <v>5</v>
      </c>
      <c r="C1481">
        <v>0.10045819620134767</v>
      </c>
      <c r="D1481">
        <v>1.1810000000000024E-2</v>
      </c>
      <c r="E1481">
        <v>8.8648196201347604E-2</v>
      </c>
      <c r="F1481">
        <v>3.3972049050336885E-2</v>
      </c>
      <c r="G1481">
        <v>6.6486147151010963E-2</v>
      </c>
      <c r="H1481">
        <v>0.17499999999999954</v>
      </c>
      <c r="I1481">
        <v>0.10600000000000039</v>
      </c>
      <c r="J1481">
        <v>2285823.9714536397</v>
      </c>
      <c r="K1481">
        <v>4555195.4854682339</v>
      </c>
      <c r="L1481">
        <v>12573185.656867001</v>
      </c>
      <c r="M1481">
        <v>12573185.656867012</v>
      </c>
      <c r="N1481">
        <v>273100.19988442492</v>
      </c>
      <c r="O1481">
        <v>6567919.2570374478</v>
      </c>
      <c r="P1481">
        <v>70989.432570208417</v>
      </c>
      <c r="Q1481">
        <v>8676.7121105380211</v>
      </c>
      <c r="R1481">
        <v>8444.6113361591233</v>
      </c>
      <c r="S1481">
        <v>167259.89499775489</v>
      </c>
      <c r="T1481">
        <v>17729.548869761999</v>
      </c>
      <c r="U1481">
        <v>264.99749632695307</v>
      </c>
      <c r="V1481">
        <v>155826613.03711554</v>
      </c>
    </row>
    <row r="1482" spans="1:22" x14ac:dyDescent="0.25">
      <c r="A1482" t="s">
        <v>404</v>
      </c>
      <c r="B1482" t="s">
        <v>6</v>
      </c>
      <c r="C1482">
        <v>5.0886302532596843E-2</v>
      </c>
      <c r="D1482">
        <v>1.1809999999999994E-2</v>
      </c>
      <c r="E1482">
        <v>3.9076302532596821E-2</v>
      </c>
      <c r="F1482">
        <v>2.1579075633149213E-2</v>
      </c>
      <c r="G1482">
        <v>2.9307226899447616E-2</v>
      </c>
      <c r="H1482">
        <v>0.17499999999999999</v>
      </c>
      <c r="I1482">
        <v>0.10599999999999996</v>
      </c>
      <c r="J1482">
        <v>328321.42495847528</v>
      </c>
      <c r="K1482">
        <v>291956.71388757555</v>
      </c>
      <c r="L1482">
        <v>783646.70918996038</v>
      </c>
      <c r="M1482">
        <v>783646.70918996027</v>
      </c>
      <c r="N1482">
        <v>23055.858118191711</v>
      </c>
      <c r="O1482">
        <v>597222.28072785889</v>
      </c>
      <c r="P1482">
        <v>9256.4993364421698</v>
      </c>
      <c r="Q1482">
        <v>1110.7799203730603</v>
      </c>
      <c r="R1482">
        <v>1098.9316012224144</v>
      </c>
      <c r="S1482">
        <v>10478.885407010872</v>
      </c>
      <c r="T1482">
        <v>1110.7618531431526</v>
      </c>
      <c r="U1482">
        <v>39.969700000000003</v>
      </c>
      <c r="V1482">
        <v>22385998.10846154</v>
      </c>
    </row>
    <row r="1483" spans="1:22" x14ac:dyDescent="0.25">
      <c r="A1483" t="s">
        <v>404</v>
      </c>
      <c r="B1483" t="s">
        <v>7</v>
      </c>
      <c r="C1483">
        <v>8.2784037957986223E-2</v>
      </c>
      <c r="D1483">
        <v>1.1809999999999998E-2</v>
      </c>
      <c r="E1483">
        <v>7.097403795798625E-2</v>
      </c>
      <c r="F1483">
        <v>2.9553509489496553E-2</v>
      </c>
      <c r="G1483">
        <v>5.3230528468489677E-2</v>
      </c>
      <c r="H1483">
        <v>0.17499999999999996</v>
      </c>
      <c r="I1483">
        <v>0.10600000000000002</v>
      </c>
      <c r="J1483">
        <v>123679.58418505317</v>
      </c>
      <c r="K1483">
        <v>193801.65608785546</v>
      </c>
      <c r="L1483">
        <v>544582.18478355196</v>
      </c>
      <c r="M1483">
        <v>544582.18478355207</v>
      </c>
      <c r="N1483">
        <v>9205.6958700036048</v>
      </c>
      <c r="O1483">
        <v>308275.54440290504</v>
      </c>
      <c r="P1483">
        <v>954.12255641480215</v>
      </c>
      <c r="Q1483">
        <v>136.43952556731671</v>
      </c>
      <c r="R1483">
        <v>115.59958069010459</v>
      </c>
      <c r="S1483">
        <v>7232.8519053629361</v>
      </c>
      <c r="T1483">
        <v>766.68230196847105</v>
      </c>
      <c r="U1483">
        <v>15.5877</v>
      </c>
      <c r="V1483">
        <v>8428508.0219230764</v>
      </c>
    </row>
    <row r="1484" spans="1:22" x14ac:dyDescent="0.25">
      <c r="A1484" t="s">
        <v>405</v>
      </c>
      <c r="B1484" t="s">
        <v>1</v>
      </c>
      <c r="C1484">
        <v>8.9861409710181903E-2</v>
      </c>
      <c r="D1484">
        <v>1.1809999999999985E-2</v>
      </c>
      <c r="E1484">
        <v>7.8051409710181305E-2</v>
      </c>
      <c r="F1484">
        <v>3.1322852427545282E-2</v>
      </c>
      <c r="G1484">
        <v>5.8538557282636336E-2</v>
      </c>
      <c r="H1484">
        <v>0.17499999999999977</v>
      </c>
      <c r="I1484">
        <v>0.14100000000000065</v>
      </c>
      <c r="J1484">
        <v>7519308.8956140773</v>
      </c>
      <c r="K1484">
        <v>13491425.49534958</v>
      </c>
      <c r="L1484">
        <v>36027419.938008323</v>
      </c>
      <c r="M1484">
        <v>36027419.938008308</v>
      </c>
      <c r="N1484">
        <v>1111714.1370101161</v>
      </c>
      <c r="O1484">
        <v>19899020.253953546</v>
      </c>
      <c r="P1484">
        <v>453044.27347607428</v>
      </c>
      <c r="Q1484">
        <v>55722.073708583979</v>
      </c>
      <c r="R1484">
        <v>71736.054953036757</v>
      </c>
      <c r="S1484">
        <v>465566.8140862452</v>
      </c>
      <c r="T1484">
        <v>65644.920786160452</v>
      </c>
      <c r="U1484">
        <v>844.85500000000093</v>
      </c>
      <c r="V1484">
        <v>496909695.96485275</v>
      </c>
    </row>
    <row r="1485" spans="1:22" x14ac:dyDescent="0.25">
      <c r="A1485" t="s">
        <v>405</v>
      </c>
      <c r="B1485" t="s">
        <v>2</v>
      </c>
      <c r="C1485">
        <v>8.4644790030816389E-2</v>
      </c>
      <c r="D1485">
        <v>1.1809999999999996E-2</v>
      </c>
      <c r="E1485">
        <v>7.2834790030816374E-2</v>
      </c>
      <c r="F1485">
        <v>3.0018697507704105E-2</v>
      </c>
      <c r="G1485">
        <v>5.4626092523112277E-2</v>
      </c>
      <c r="H1485">
        <v>0.17499999999999996</v>
      </c>
      <c r="I1485">
        <v>0.14099999999999999</v>
      </c>
      <c r="J1485">
        <v>279487.60051742254</v>
      </c>
      <c r="K1485">
        <v>555914.77719449892</v>
      </c>
      <c r="L1485">
        <v>1158886.4795468191</v>
      </c>
      <c r="M1485">
        <v>1158886.4795468189</v>
      </c>
      <c r="N1485">
        <v>127214.46300916933</v>
      </c>
      <c r="O1485">
        <v>708187.91470275214</v>
      </c>
      <c r="P1485">
        <v>85551.899154543484</v>
      </c>
      <c r="Q1485">
        <v>10690.923682416182</v>
      </c>
      <c r="R1485">
        <v>13570.238020011311</v>
      </c>
      <c r="S1485">
        <v>15251.009774056422</v>
      </c>
      <c r="T1485">
        <v>2150.3923781419553</v>
      </c>
      <c r="U1485">
        <v>28.038499999999999</v>
      </c>
      <c r="V1485">
        <v>18406956.344230775</v>
      </c>
    </row>
    <row r="1486" spans="1:22" x14ac:dyDescent="0.25">
      <c r="A1486" t="s">
        <v>405</v>
      </c>
      <c r="B1486" t="s">
        <v>3</v>
      </c>
      <c r="C1486">
        <v>7.9758628725099256E-2</v>
      </c>
      <c r="D1486">
        <v>1.1810000000000031E-2</v>
      </c>
      <c r="E1486">
        <v>6.7948628725099089E-2</v>
      </c>
      <c r="F1486">
        <v>2.8797157181274794E-2</v>
      </c>
      <c r="G1486">
        <v>5.096147154382439E-2</v>
      </c>
      <c r="H1486">
        <v>0.17500000000000007</v>
      </c>
      <c r="I1486">
        <v>0.14099999999999943</v>
      </c>
      <c r="J1486">
        <v>1904262.6761651598</v>
      </c>
      <c r="K1486">
        <v>2882814.5681233634</v>
      </c>
      <c r="L1486">
        <v>7997706.8545494881</v>
      </c>
      <c r="M1486">
        <v>7997706.8545494974</v>
      </c>
      <c r="N1486">
        <v>162684.21245515533</v>
      </c>
      <c r="O1486">
        <v>4624393.0318333721</v>
      </c>
      <c r="P1486">
        <v>34794.961947670294</v>
      </c>
      <c r="Q1486">
        <v>4419.6676119231161</v>
      </c>
      <c r="R1486">
        <v>5529.26276790267</v>
      </c>
      <c r="S1486">
        <v>103365.74945456271</v>
      </c>
      <c r="T1486">
        <v>14574.570673093349</v>
      </c>
      <c r="U1486">
        <v>214.86999999999989</v>
      </c>
      <c r="V1486">
        <v>125912071.64501926</v>
      </c>
    </row>
    <row r="1487" spans="1:22" x14ac:dyDescent="0.25">
      <c r="A1487" t="s">
        <v>405</v>
      </c>
      <c r="B1487" t="s">
        <v>4</v>
      </c>
      <c r="C1487">
        <v>0.10051240526997902</v>
      </c>
      <c r="D1487">
        <v>1.1810000000000003E-2</v>
      </c>
      <c r="E1487">
        <v>8.8702405269979093E-2</v>
      </c>
      <c r="F1487">
        <v>3.3985601317494757E-2</v>
      </c>
      <c r="G1487">
        <v>6.6526803952484309E-2</v>
      </c>
      <c r="H1487">
        <v>0.17500000000000013</v>
      </c>
      <c r="I1487">
        <v>0.14100000000000001</v>
      </c>
      <c r="J1487">
        <v>474098.10770915181</v>
      </c>
      <c r="K1487">
        <v>933205.32894308155</v>
      </c>
      <c r="L1487">
        <v>2619976.9651931301</v>
      </c>
      <c r="M1487">
        <v>2619976.9651931324</v>
      </c>
      <c r="N1487">
        <v>44909.755409027683</v>
      </c>
      <c r="O1487">
        <v>1362393.681243205</v>
      </c>
      <c r="P1487">
        <v>4963.9425344139554</v>
      </c>
      <c r="Q1487">
        <v>595.67310412967458</v>
      </c>
      <c r="R1487">
        <v>783.90580503465173</v>
      </c>
      <c r="S1487">
        <v>33800.380337817747</v>
      </c>
      <c r="T1487">
        <v>4765.8536276323011</v>
      </c>
      <c r="U1487">
        <v>61.6571</v>
      </c>
      <c r="V1487">
        <v>31357127.924038451</v>
      </c>
    </row>
    <row r="1488" spans="1:22" x14ac:dyDescent="0.25">
      <c r="A1488" t="s">
        <v>405</v>
      </c>
      <c r="B1488" t="s">
        <v>5</v>
      </c>
      <c r="C1488">
        <v>9.4342064580207621E-2</v>
      </c>
      <c r="D1488">
        <v>1.1809999999999977E-2</v>
      </c>
      <c r="E1488">
        <v>8.2532064580207065E-2</v>
      </c>
      <c r="F1488">
        <v>3.2443016145051913E-2</v>
      </c>
      <c r="G1488">
        <v>6.1899048435155812E-2</v>
      </c>
      <c r="H1488">
        <v>0.17499999999999916</v>
      </c>
      <c r="I1488">
        <v>0.14099999999999918</v>
      </c>
      <c r="J1488">
        <v>3734860.3583898838</v>
      </c>
      <c r="K1488">
        <v>7168661.3871621313</v>
      </c>
      <c r="L1488">
        <v>18931355.458054118</v>
      </c>
      <c r="M1488">
        <v>18931355.458054159</v>
      </c>
      <c r="N1488">
        <v>643657.17585807294</v>
      </c>
      <c r="O1488">
        <v>10259864.569693966</v>
      </c>
      <c r="P1488">
        <v>285172.33575152711</v>
      </c>
      <c r="Q1488">
        <v>34670.850371990753</v>
      </c>
      <c r="R1488">
        <v>45097.889243416015</v>
      </c>
      <c r="S1488">
        <v>244273.5324199246</v>
      </c>
      <c r="T1488">
        <v>34442.56807120936</v>
      </c>
      <c r="U1488">
        <v>416.84900000000039</v>
      </c>
      <c r="V1488">
        <v>246828735.90906367</v>
      </c>
    </row>
    <row r="1489" spans="1:22" x14ac:dyDescent="0.25">
      <c r="A1489" t="s">
        <v>405</v>
      </c>
      <c r="B1489" t="s">
        <v>6</v>
      </c>
      <c r="C1489">
        <v>7.8386661095265306E-2</v>
      </c>
      <c r="D1489">
        <v>1.1809999999999992E-2</v>
      </c>
      <c r="E1489">
        <v>6.6576661095265333E-2</v>
      </c>
      <c r="F1489">
        <v>2.8454165273816313E-2</v>
      </c>
      <c r="G1489">
        <v>4.9932495821448979E-2</v>
      </c>
      <c r="H1489">
        <v>0.17499999999999991</v>
      </c>
      <c r="I1489">
        <v>0.14099999999999999</v>
      </c>
      <c r="J1489">
        <v>275405.34667403897</v>
      </c>
      <c r="K1489">
        <v>412012.73217586207</v>
      </c>
      <c r="L1489">
        <v>1136214.1801283853</v>
      </c>
      <c r="M1489">
        <v>1136214.1801283848</v>
      </c>
      <c r="N1489">
        <v>24956.004099800019</v>
      </c>
      <c r="O1489">
        <v>662462.07475010073</v>
      </c>
      <c r="P1489">
        <v>6367.4222510256568</v>
      </c>
      <c r="Q1489">
        <v>764.09067012307878</v>
      </c>
      <c r="R1489">
        <v>1005.5433218819717</v>
      </c>
      <c r="S1489">
        <v>14740.532740376419</v>
      </c>
      <c r="T1489">
        <v>2078.4151163930742</v>
      </c>
      <c r="U1489">
        <v>30.600100000000001</v>
      </c>
      <c r="V1489">
        <v>18224604.276923079</v>
      </c>
    </row>
    <row r="1490" spans="1:22" x14ac:dyDescent="0.25">
      <c r="A1490" t="s">
        <v>405</v>
      </c>
      <c r="B1490" t="s">
        <v>7</v>
      </c>
      <c r="C1490">
        <v>9.1409371058762345E-2</v>
      </c>
      <c r="D1490">
        <v>1.1809999999999998E-2</v>
      </c>
      <c r="E1490">
        <v>7.959937105876233E-2</v>
      </c>
      <c r="F1490">
        <v>3.1709842764690563E-2</v>
      </c>
      <c r="G1490">
        <v>5.9699528294071783E-2</v>
      </c>
      <c r="H1490">
        <v>0.17500000000000032</v>
      </c>
      <c r="I1490">
        <v>0.14100000000000001</v>
      </c>
      <c r="J1490">
        <v>851194.80615841749</v>
      </c>
      <c r="K1490">
        <v>1538816.7017506324</v>
      </c>
      <c r="L1490">
        <v>4183280.0005363682</v>
      </c>
      <c r="M1490">
        <v>4183280.0005363738</v>
      </c>
      <c r="N1490">
        <v>108292.52617888246</v>
      </c>
      <c r="O1490">
        <v>2281718.9817301682</v>
      </c>
      <c r="P1490">
        <v>36193.711836893672</v>
      </c>
      <c r="Q1490">
        <v>4580.8682680011752</v>
      </c>
      <c r="R1490">
        <v>5749.2157947901733</v>
      </c>
      <c r="S1490">
        <v>54135.609359506721</v>
      </c>
      <c r="T1490">
        <v>7633.1209196904474</v>
      </c>
      <c r="U1490">
        <v>92.840299999999971</v>
      </c>
      <c r="V1490">
        <v>56180199.865576938</v>
      </c>
    </row>
    <row r="1491" spans="1:22" x14ac:dyDescent="0.25">
      <c r="A1491" t="s">
        <v>406</v>
      </c>
      <c r="B1491" t="s">
        <v>1</v>
      </c>
      <c r="C1491">
        <v>8.4232180093474274E-2</v>
      </c>
      <c r="D1491">
        <v>1.1810000000000025E-2</v>
      </c>
      <c r="E1491">
        <v>7.2422180093474287E-2</v>
      </c>
      <c r="F1491">
        <v>2.9915545023368479E-2</v>
      </c>
      <c r="G1491">
        <v>5.4316635070105583E-2</v>
      </c>
      <c r="H1491">
        <v>0.17499999999999941</v>
      </c>
      <c r="I1491">
        <v>0.10600000000000055</v>
      </c>
      <c r="J1491">
        <v>2722700.7006100141</v>
      </c>
      <c r="K1491">
        <v>4717064.7286192616</v>
      </c>
      <c r="L1491">
        <v>11899137.672196191</v>
      </c>
      <c r="M1491">
        <v>11899137.672196191</v>
      </c>
      <c r="N1491">
        <v>563014.12841539551</v>
      </c>
      <c r="O1491">
        <v>6876751.3008138752</v>
      </c>
      <c r="P1491">
        <v>311690.70388660347</v>
      </c>
      <c r="Q1491">
        <v>37949.048414063887</v>
      </c>
      <c r="R1491">
        <v>37061.813743870734</v>
      </c>
      <c r="S1491">
        <v>159414.61335520374</v>
      </c>
      <c r="T1491">
        <v>16897.94901565156</v>
      </c>
      <c r="U1491">
        <v>315.96922174465021</v>
      </c>
      <c r="V1491">
        <v>185680558.98898894</v>
      </c>
    </row>
    <row r="1492" spans="1:22" x14ac:dyDescent="0.25">
      <c r="A1492" t="s">
        <v>406</v>
      </c>
      <c r="B1492" t="s">
        <v>2</v>
      </c>
      <c r="C1492">
        <v>8.8402560381438094E-2</v>
      </c>
      <c r="D1492">
        <v>1.1809999999999991E-2</v>
      </c>
      <c r="E1492">
        <v>7.6592560381438093E-2</v>
      </c>
      <c r="F1492">
        <v>3.0958140095359511E-2</v>
      </c>
      <c r="G1492">
        <v>5.7444420286078539E-2</v>
      </c>
      <c r="H1492">
        <v>0.17499999999999991</v>
      </c>
      <c r="I1492">
        <v>0.10599999999999998</v>
      </c>
      <c r="J1492">
        <v>269716.67531707394</v>
      </c>
      <c r="K1492">
        <v>565339.72484969522</v>
      </c>
      <c r="L1492">
        <v>1193196.0741019817</v>
      </c>
      <c r="M1492">
        <v>1193196.0741019817</v>
      </c>
      <c r="N1492">
        <v>125705.77511177585</v>
      </c>
      <c r="O1492">
        <v>709350.62505499297</v>
      </c>
      <c r="P1492">
        <v>86455.696453659621</v>
      </c>
      <c r="Q1492">
        <v>10872.773688730753</v>
      </c>
      <c r="R1492">
        <v>10316.817835093379</v>
      </c>
      <c r="S1492">
        <v>16329.554370969448</v>
      </c>
      <c r="T1492">
        <v>1730.932763322762</v>
      </c>
      <c r="U1492">
        <v>27.754843739279593</v>
      </c>
      <c r="V1492">
        <v>18385255.821153846</v>
      </c>
    </row>
    <row r="1493" spans="1:22" x14ac:dyDescent="0.25">
      <c r="A1493" t="s">
        <v>406</v>
      </c>
      <c r="B1493" t="s">
        <v>3</v>
      </c>
      <c r="C1493">
        <v>6.6245117560265618E-2</v>
      </c>
      <c r="D1493">
        <v>1.1809999999999994E-2</v>
      </c>
      <c r="E1493">
        <v>5.4435117560265589E-2</v>
      </c>
      <c r="F1493">
        <v>2.5418779390066398E-2</v>
      </c>
      <c r="G1493">
        <v>4.0826338170199247E-2</v>
      </c>
      <c r="H1493">
        <v>0.17500000000000018</v>
      </c>
      <c r="I1493">
        <v>0.10599999999999991</v>
      </c>
      <c r="J1493">
        <v>762272.11989276891</v>
      </c>
      <c r="K1493">
        <v>931386.6109068048</v>
      </c>
      <c r="L1493">
        <v>2579244.3557442543</v>
      </c>
      <c r="M1493">
        <v>2579244.3557442534</v>
      </c>
      <c r="N1493">
        <v>53728.869244040456</v>
      </c>
      <c r="O1493">
        <v>1639929.8615555337</v>
      </c>
      <c r="P1493">
        <v>12616.358612494079</v>
      </c>
      <c r="Q1493">
        <v>1513.9630334992894</v>
      </c>
      <c r="R1493">
        <v>1497.8140944752968</v>
      </c>
      <c r="S1493">
        <v>34449.126133428566</v>
      </c>
      <c r="T1493">
        <v>3651.607370143427</v>
      </c>
      <c r="U1493">
        <v>86.854100000000031</v>
      </c>
      <c r="V1493">
        <v>52019757.298653819</v>
      </c>
    </row>
    <row r="1494" spans="1:22" x14ac:dyDescent="0.25">
      <c r="A1494" t="s">
        <v>406</v>
      </c>
      <c r="B1494" t="s">
        <v>4</v>
      </c>
      <c r="C1494">
        <v>8.9667959231406649E-2</v>
      </c>
      <c r="D1494">
        <v>1.1809999999999994E-2</v>
      </c>
      <c r="E1494">
        <v>7.7857959231406634E-2</v>
      </c>
      <c r="F1494">
        <v>3.1274489807851677E-2</v>
      </c>
      <c r="G1494">
        <v>5.8393469423555007E-2</v>
      </c>
      <c r="H1494">
        <v>0.17499999999999991</v>
      </c>
      <c r="I1494">
        <v>0.106</v>
      </c>
      <c r="J1494">
        <v>354622.40393369249</v>
      </c>
      <c r="K1494">
        <v>610337.05129792355</v>
      </c>
      <c r="L1494">
        <v>1728952.982680232</v>
      </c>
      <c r="M1494">
        <v>1728952.9826802313</v>
      </c>
      <c r="N1494">
        <v>25514.542803384946</v>
      </c>
      <c r="O1494">
        <v>939444.91242823098</v>
      </c>
      <c r="P1494">
        <v>75.901747801377724</v>
      </c>
      <c r="Q1494">
        <v>9.1082097361653265</v>
      </c>
      <c r="R1494">
        <v>9.0110554989795624</v>
      </c>
      <c r="S1494">
        <v>22984.196917132329</v>
      </c>
      <c r="T1494">
        <v>2436.3248732160278</v>
      </c>
      <c r="U1494">
        <v>47.794999999999995</v>
      </c>
      <c r="V1494">
        <v>24210141.434230778</v>
      </c>
    </row>
    <row r="1495" spans="1:22" x14ac:dyDescent="0.25">
      <c r="A1495" t="s">
        <v>406</v>
      </c>
      <c r="B1495" t="s">
        <v>5</v>
      </c>
      <c r="C1495">
        <v>9.5003149876757759E-2</v>
      </c>
      <c r="D1495">
        <v>1.181000000000001E-2</v>
      </c>
      <c r="E1495">
        <v>8.3193149876757772E-2</v>
      </c>
      <c r="F1495">
        <v>3.260828746918943E-2</v>
      </c>
      <c r="G1495">
        <v>6.2394862407568259E-2</v>
      </c>
      <c r="H1495">
        <v>0.17500000000000021</v>
      </c>
      <c r="I1495">
        <v>0.10600000000000002</v>
      </c>
      <c r="J1495">
        <v>1183173.0919734472</v>
      </c>
      <c r="K1495">
        <v>2417795.3226235509</v>
      </c>
      <c r="L1495">
        <v>5874571.3455508752</v>
      </c>
      <c r="M1495">
        <v>5874571.3455508696</v>
      </c>
      <c r="N1495">
        <v>344703.65557994414</v>
      </c>
      <c r="O1495">
        <v>3256264.7590170531</v>
      </c>
      <c r="P1495">
        <v>208029.88181407889</v>
      </c>
      <c r="Q1495">
        <v>24989.823019677176</v>
      </c>
      <c r="R1495">
        <v>24700.088712378143</v>
      </c>
      <c r="S1495">
        <v>78647.253195126643</v>
      </c>
      <c r="T1495">
        <v>8336.6088386834308</v>
      </c>
      <c r="U1495">
        <v>136.11310103192554</v>
      </c>
      <c r="V1495">
        <v>80654273.694373205</v>
      </c>
    </row>
    <row r="1496" spans="1:22" x14ac:dyDescent="0.25">
      <c r="A1496" t="s">
        <v>406</v>
      </c>
      <c r="B1496" t="s">
        <v>6</v>
      </c>
      <c r="U1496">
        <v>8.9917999999999996</v>
      </c>
    </row>
    <row r="1497" spans="1:22" x14ac:dyDescent="0.25">
      <c r="A1497" t="s">
        <v>406</v>
      </c>
      <c r="B1497" t="s">
        <v>7</v>
      </c>
      <c r="U1497">
        <v>8.4603769734448893</v>
      </c>
    </row>
    <row r="1498" spans="1:22" x14ac:dyDescent="0.25">
      <c r="A1498" t="s">
        <v>407</v>
      </c>
      <c r="B1498" t="s">
        <v>1</v>
      </c>
      <c r="C1498">
        <v>8.2172268971344165E-2</v>
      </c>
      <c r="D1498">
        <v>1.1810000000000024E-2</v>
      </c>
      <c r="E1498">
        <v>7.036226897134415E-2</v>
      </c>
      <c r="F1498">
        <v>2.9400567242836042E-2</v>
      </c>
      <c r="G1498">
        <v>5.2771701728508189E-2</v>
      </c>
      <c r="H1498">
        <v>0.17500000000000032</v>
      </c>
      <c r="I1498">
        <v>0.10600000000000011</v>
      </c>
      <c r="J1498">
        <v>1559588.6982649001</v>
      </c>
      <c r="K1498">
        <v>2608488.2976857191</v>
      </c>
      <c r="L1498">
        <v>6668316.0547038065</v>
      </c>
      <c r="M1498">
        <v>6668316.0547038196</v>
      </c>
      <c r="N1498">
        <v>289287.20958833769</v>
      </c>
      <c r="O1498">
        <v>3878789.7863622829</v>
      </c>
      <c r="P1498">
        <v>153436.97237991888</v>
      </c>
      <c r="Q1498">
        <v>19065.637219853219</v>
      </c>
      <c r="R1498">
        <v>18285.276617575833</v>
      </c>
      <c r="S1498">
        <v>89059.062722413379</v>
      </c>
      <c r="T1498">
        <v>9440.2606485758224</v>
      </c>
      <c r="U1498">
        <v>177.24650000000003</v>
      </c>
      <c r="V1498">
        <v>106283387.53454766</v>
      </c>
    </row>
    <row r="1499" spans="1:22" x14ac:dyDescent="0.25">
      <c r="A1499" t="s">
        <v>407</v>
      </c>
      <c r="B1499" t="s">
        <v>2</v>
      </c>
      <c r="C1499">
        <v>6.5999432357332535E-2</v>
      </c>
      <c r="D1499">
        <v>1.1809999999999999E-2</v>
      </c>
      <c r="E1499">
        <v>5.4189432357332562E-2</v>
      </c>
      <c r="F1499">
        <v>2.5357358089333138E-2</v>
      </c>
      <c r="G1499">
        <v>4.0642074267999415E-2</v>
      </c>
      <c r="H1499">
        <v>0.17500000000000002</v>
      </c>
      <c r="I1499">
        <v>0.10600000000000001</v>
      </c>
      <c r="J1499">
        <v>124163.74261546358</v>
      </c>
      <c r="K1499">
        <v>227944.1698819983</v>
      </c>
      <c r="L1499">
        <v>338645.37170471763</v>
      </c>
      <c r="M1499">
        <v>338645.37170471763</v>
      </c>
      <c r="N1499">
        <v>86296.784485319222</v>
      </c>
      <c r="O1499">
        <v>265811.12801214255</v>
      </c>
      <c r="P1499">
        <v>65009.672189915414</v>
      </c>
      <c r="Q1499">
        <v>8283.1239202325323</v>
      </c>
      <c r="R1499">
        <v>7769.036387675681</v>
      </c>
      <c r="S1499">
        <v>4733.2296451135626</v>
      </c>
      <c r="T1499">
        <v>501.72234238203765</v>
      </c>
      <c r="U1499">
        <v>10.2538</v>
      </c>
      <c r="V1499">
        <v>8435282.1594230775</v>
      </c>
    </row>
    <row r="1500" spans="1:22" x14ac:dyDescent="0.25">
      <c r="A1500" t="s">
        <v>407</v>
      </c>
      <c r="B1500" t="s">
        <v>3</v>
      </c>
      <c r="C1500">
        <v>5.1976097307287049E-2</v>
      </c>
      <c r="D1500">
        <v>1.1809999999999992E-2</v>
      </c>
      <c r="E1500">
        <v>4.016609730728702E-2</v>
      </c>
      <c r="F1500">
        <v>2.1851524326821754E-2</v>
      </c>
      <c r="G1500">
        <v>3.0124572980465284E-2</v>
      </c>
      <c r="H1500">
        <v>0.17499999999999993</v>
      </c>
      <c r="I1500">
        <v>0.10599999999999997</v>
      </c>
      <c r="J1500">
        <v>323887.97683243395</v>
      </c>
      <c r="K1500">
        <v>299353.00885279319</v>
      </c>
      <c r="L1500">
        <v>828045.34294325241</v>
      </c>
      <c r="M1500">
        <v>828045.34294325276</v>
      </c>
      <c r="N1500">
        <v>17503.420903781895</v>
      </c>
      <c r="O1500">
        <v>605737.56478144531</v>
      </c>
      <c r="P1500">
        <v>4263.9319098458855</v>
      </c>
      <c r="Q1500">
        <v>525.04324471039138</v>
      </c>
      <c r="R1500">
        <v>507.63136638296533</v>
      </c>
      <c r="S1500">
        <v>11036.902696964471</v>
      </c>
      <c r="T1500">
        <v>1169.9116858782334</v>
      </c>
      <c r="U1500">
        <v>37.496499999999997</v>
      </c>
      <c r="V1500">
        <v>22072741.129615393</v>
      </c>
    </row>
    <row r="1501" spans="1:22" x14ac:dyDescent="0.25">
      <c r="A1501" t="s">
        <v>407</v>
      </c>
      <c r="B1501" t="s">
        <v>4</v>
      </c>
      <c r="C1501">
        <v>9.4383566074937156E-2</v>
      </c>
      <c r="D1501">
        <v>1.1809999999999996E-2</v>
      </c>
      <c r="E1501">
        <v>8.2573566074937155E-2</v>
      </c>
      <c r="F1501">
        <v>3.2453391518734276E-2</v>
      </c>
      <c r="G1501">
        <v>6.193017455620288E-2</v>
      </c>
      <c r="H1501">
        <v>0.17499999999999991</v>
      </c>
      <c r="I1501">
        <v>0.10599999999999997</v>
      </c>
      <c r="J1501">
        <v>249493.64105279132</v>
      </c>
      <c r="K1501">
        <v>453507.48796033981</v>
      </c>
      <c r="L1501">
        <v>1284901.3025984778</v>
      </c>
      <c r="M1501">
        <v>1284901.302598478</v>
      </c>
      <c r="N1501">
        <v>18905.290320635308</v>
      </c>
      <c r="O1501">
        <v>684095.8386924956</v>
      </c>
      <c r="P1501">
        <v>0</v>
      </c>
      <c r="Q1501">
        <v>0</v>
      </c>
      <c r="R1501">
        <v>0</v>
      </c>
      <c r="S1501">
        <v>17093.390886650563</v>
      </c>
      <c r="T1501">
        <v>1811.8994339849598</v>
      </c>
      <c r="U1501">
        <v>33.232600000000005</v>
      </c>
      <c r="V1501">
        <v>17039594.541538458</v>
      </c>
    </row>
    <row r="1502" spans="1:22" x14ac:dyDescent="0.25">
      <c r="A1502" t="s">
        <v>407</v>
      </c>
      <c r="B1502" t="s">
        <v>5</v>
      </c>
      <c r="C1502">
        <v>9.6309243318187049E-2</v>
      </c>
      <c r="D1502">
        <v>1.1809999999999998E-2</v>
      </c>
      <c r="E1502">
        <v>8.4499243318187117E-2</v>
      </c>
      <c r="F1502">
        <v>3.2934810829546773E-2</v>
      </c>
      <c r="G1502">
        <v>6.3374432488640317E-2</v>
      </c>
      <c r="H1502">
        <v>0.17500000000000021</v>
      </c>
      <c r="I1502">
        <v>0.10599999999999998</v>
      </c>
      <c r="J1502">
        <v>766845.140192386</v>
      </c>
      <c r="K1502">
        <v>1549474.2064495902</v>
      </c>
      <c r="L1502">
        <v>3995716.7673266632</v>
      </c>
      <c r="M1502">
        <v>3995716.7673266646</v>
      </c>
      <c r="N1502">
        <v>163176.46300552692</v>
      </c>
      <c r="O1502">
        <v>2153142.8836364499</v>
      </c>
      <c r="P1502">
        <v>84030.206526044101</v>
      </c>
      <c r="Q1502">
        <v>10241.490644416681</v>
      </c>
      <c r="R1502">
        <v>9992.7999000688415</v>
      </c>
      <c r="S1502">
        <v>53265.791984627802</v>
      </c>
      <c r="T1502">
        <v>5646.1739503705439</v>
      </c>
      <c r="U1502">
        <v>85.5625</v>
      </c>
      <c r="V1502">
        <v>52244855.032843731</v>
      </c>
    </row>
    <row r="1503" spans="1:22" x14ac:dyDescent="0.25">
      <c r="A1503" t="s">
        <v>407</v>
      </c>
      <c r="B1503" t="s">
        <v>6</v>
      </c>
      <c r="U1503">
        <v>3.75</v>
      </c>
    </row>
    <row r="1504" spans="1:22" x14ac:dyDescent="0.25">
      <c r="A1504" t="s">
        <v>407</v>
      </c>
      <c r="B1504" t="s">
        <v>7</v>
      </c>
      <c r="U1504">
        <v>6.9510999999999994</v>
      </c>
    </row>
    <row r="1505" spans="1:22" x14ac:dyDescent="0.25">
      <c r="A1505" t="s">
        <v>408</v>
      </c>
      <c r="B1505" t="s">
        <v>1</v>
      </c>
      <c r="C1505">
        <v>8.072013640424619E-2</v>
      </c>
      <c r="D1505">
        <v>1.180999999999992E-2</v>
      </c>
      <c r="E1505">
        <v>6.8910136404246494E-2</v>
      </c>
      <c r="F1505">
        <v>2.9037534101061569E-2</v>
      </c>
      <c r="G1505">
        <v>5.1682602303184444E-2</v>
      </c>
      <c r="H1505">
        <v>0.17499999999999871</v>
      </c>
      <c r="I1505">
        <v>0.10600000000000086</v>
      </c>
      <c r="J1505">
        <v>4906479.2521531079</v>
      </c>
      <c r="K1505">
        <v>7585527.6187165352</v>
      </c>
      <c r="L1505">
        <v>20565500.779426996</v>
      </c>
      <c r="M1505">
        <v>20565500.77942694</v>
      </c>
      <c r="N1505">
        <v>547770.51918064989</v>
      </c>
      <c r="O1505">
        <v>11944236.351688989</v>
      </c>
      <c r="P1505">
        <v>197144.04812522946</v>
      </c>
      <c r="Q1505">
        <v>24716.989224216206</v>
      </c>
      <c r="R1505">
        <v>23517.269959041241</v>
      </c>
      <c r="S1505">
        <v>273410.67981209245</v>
      </c>
      <c r="T1505">
        <v>28981.532060081739</v>
      </c>
      <c r="U1505">
        <v>571.98071916992308</v>
      </c>
      <c r="V1505">
        <v>334208415.32419324</v>
      </c>
    </row>
    <row r="1506" spans="1:22" x14ac:dyDescent="0.25">
      <c r="A1506" t="s">
        <v>408</v>
      </c>
      <c r="B1506" t="s">
        <v>2</v>
      </c>
      <c r="C1506">
        <v>6.3319762011649447E-2</v>
      </c>
      <c r="D1506">
        <v>1.1809999999999992E-2</v>
      </c>
      <c r="E1506">
        <v>5.1509762011649439E-2</v>
      </c>
      <c r="F1506">
        <v>2.4687440502912363E-2</v>
      </c>
      <c r="G1506">
        <v>3.8632321508737071E-2</v>
      </c>
      <c r="H1506">
        <v>0.17499999999999993</v>
      </c>
      <c r="I1506">
        <v>0.10599999999999998</v>
      </c>
      <c r="J1506">
        <v>289394.84537479363</v>
      </c>
      <c r="K1506">
        <v>413531.34691786824</v>
      </c>
      <c r="L1506">
        <v>826676.45614482474</v>
      </c>
      <c r="M1506">
        <v>826676.45614482521</v>
      </c>
      <c r="N1506">
        <v>103479.39615219494</v>
      </c>
      <c r="O1506">
        <v>599446.7961404667</v>
      </c>
      <c r="P1506">
        <v>73304.436890928395</v>
      </c>
      <c r="Q1506">
        <v>9021.718056193693</v>
      </c>
      <c r="R1506">
        <v>8726.5724243949426</v>
      </c>
      <c r="S1506">
        <v>11235.686058479032</v>
      </c>
      <c r="T1506">
        <v>1190.9827221987773</v>
      </c>
      <c r="U1506">
        <v>28.3</v>
      </c>
      <c r="V1506">
        <v>19698829.813846152</v>
      </c>
    </row>
    <row r="1507" spans="1:22" x14ac:dyDescent="0.25">
      <c r="A1507" t="s">
        <v>408</v>
      </c>
      <c r="B1507" t="s">
        <v>3</v>
      </c>
      <c r="C1507">
        <v>6.1426986343216972E-2</v>
      </c>
      <c r="D1507">
        <v>1.1810000000000013E-2</v>
      </c>
      <c r="E1507">
        <v>4.9616986343217089E-2</v>
      </c>
      <c r="F1507">
        <v>2.4214246585804282E-2</v>
      </c>
      <c r="G1507">
        <v>3.7212739757412815E-2</v>
      </c>
      <c r="H1507">
        <v>0.17500000000000032</v>
      </c>
      <c r="I1507">
        <v>0.10599999999999993</v>
      </c>
      <c r="J1507">
        <v>993028.12369770696</v>
      </c>
      <c r="K1507">
        <v>1096668.65694627</v>
      </c>
      <c r="L1507">
        <v>3033554.0833510519</v>
      </c>
      <c r="M1507">
        <v>3033554.0833510542</v>
      </c>
      <c r="N1507">
        <v>64112.971871940419</v>
      </c>
      <c r="O1507">
        <v>2025583.8087720368</v>
      </c>
      <c r="P1507">
        <v>15620.79294805823</v>
      </c>
      <c r="Q1507">
        <v>1923.0307737002677</v>
      </c>
      <c r="R1507">
        <v>1859.6453145064008</v>
      </c>
      <c r="S1507">
        <v>40424.50527637799</v>
      </c>
      <c r="T1507">
        <v>4284.9975592960654</v>
      </c>
      <c r="U1507">
        <v>115.1032</v>
      </c>
      <c r="V1507">
        <v>67705919.919423044</v>
      </c>
    </row>
    <row r="1508" spans="1:22" x14ac:dyDescent="0.25">
      <c r="A1508" t="s">
        <v>408</v>
      </c>
      <c r="B1508" t="s">
        <v>4</v>
      </c>
      <c r="C1508">
        <v>9.0550376785286005E-2</v>
      </c>
      <c r="D1508">
        <v>1.1809999999999996E-2</v>
      </c>
      <c r="E1508">
        <v>7.8740376785286018E-2</v>
      </c>
      <c r="F1508">
        <v>3.1495094196321495E-2</v>
      </c>
      <c r="G1508">
        <v>5.9055282588964551E-2</v>
      </c>
      <c r="H1508">
        <v>0.17500000000000002</v>
      </c>
      <c r="I1508">
        <v>0.10599999999999996</v>
      </c>
      <c r="J1508">
        <v>372208.65369296214</v>
      </c>
      <c r="K1508">
        <v>645380.38123862224</v>
      </c>
      <c r="L1508">
        <v>1816604.192964216</v>
      </c>
      <c r="M1508">
        <v>1816604.1929642158</v>
      </c>
      <c r="N1508">
        <v>29884.237687913119</v>
      </c>
      <c r="O1508">
        <v>987704.79724367126</v>
      </c>
      <c r="P1508">
        <v>2580.2178077859685</v>
      </c>
      <c r="Q1508">
        <v>368.97114651339348</v>
      </c>
      <c r="R1508">
        <v>312.6140291557324</v>
      </c>
      <c r="S1508">
        <v>24070.917454301947</v>
      </c>
      <c r="T1508">
        <v>2551.5172501560064</v>
      </c>
      <c r="U1508">
        <v>49.595399999999998</v>
      </c>
      <c r="V1508">
        <v>25349151.200576924</v>
      </c>
    </row>
    <row r="1509" spans="1:22" x14ac:dyDescent="0.25">
      <c r="A1509" t="s">
        <v>408</v>
      </c>
      <c r="B1509" t="s">
        <v>5</v>
      </c>
      <c r="C1509">
        <v>9.4816790839442194E-2</v>
      </c>
      <c r="D1509">
        <v>1.1810000000000013E-2</v>
      </c>
      <c r="E1509">
        <v>8.3006790839442082E-2</v>
      </c>
      <c r="F1509">
        <v>3.2561697709860497E-2</v>
      </c>
      <c r="G1509">
        <v>6.22550931295816E-2</v>
      </c>
      <c r="H1509">
        <v>0.17499999999999932</v>
      </c>
      <c r="I1509">
        <v>0.10600000000000041</v>
      </c>
      <c r="J1509">
        <v>2609694.1734722494</v>
      </c>
      <c r="K1509">
        <v>4831989.6227700738</v>
      </c>
      <c r="L1509">
        <v>13279126.014887579</v>
      </c>
      <c r="M1509">
        <v>13279126.01488756</v>
      </c>
      <c r="N1509">
        <v>304210.71335565764</v>
      </c>
      <c r="O1509">
        <v>7137473.0828866595</v>
      </c>
      <c r="P1509">
        <v>87829.537101354159</v>
      </c>
      <c r="Q1509">
        <v>11150.949804077354</v>
      </c>
      <c r="R1509">
        <v>10491.931611975742</v>
      </c>
      <c r="S1509">
        <v>176074.40762952642</v>
      </c>
      <c r="T1509">
        <v>18663.887208729779</v>
      </c>
      <c r="U1509">
        <v>304.87480000000028</v>
      </c>
      <c r="V1509">
        <v>177692688.5149999</v>
      </c>
    </row>
    <row r="1510" spans="1:22" x14ac:dyDescent="0.25">
      <c r="A1510" t="s">
        <v>408</v>
      </c>
      <c r="B1510" t="s">
        <v>6</v>
      </c>
      <c r="C1510">
        <v>4.4719862742322293E-2</v>
      </c>
      <c r="D1510">
        <v>1.1809999999999992E-2</v>
      </c>
      <c r="E1510">
        <v>3.2909862742322313E-2</v>
      </c>
      <c r="F1510">
        <v>2.0037465685580572E-2</v>
      </c>
      <c r="G1510">
        <v>2.4682397056741728E-2</v>
      </c>
      <c r="H1510">
        <v>0.17499999999999999</v>
      </c>
      <c r="I1510">
        <v>0.10599999999999993</v>
      </c>
      <c r="J1510">
        <v>453789.07649359578</v>
      </c>
      <c r="K1510">
        <v>345486.49043743761</v>
      </c>
      <c r="L1510">
        <v>929530.36933757702</v>
      </c>
      <c r="M1510">
        <v>929530.36933757714</v>
      </c>
      <c r="N1510">
        <v>26732.275493683526</v>
      </c>
      <c r="O1510">
        <v>772543.29143734975</v>
      </c>
      <c r="P1510">
        <v>10391.101260994739</v>
      </c>
      <c r="Q1510">
        <v>1347.0519595454568</v>
      </c>
      <c r="R1510">
        <v>1244.2442413772606</v>
      </c>
      <c r="S1510">
        <v>12432.077786407266</v>
      </c>
      <c r="T1510">
        <v>1317.8002453591705</v>
      </c>
      <c r="U1510">
        <v>50.942619169922793</v>
      </c>
      <c r="V1510">
        <v>30902929.171625745</v>
      </c>
    </row>
    <row r="1511" spans="1:22" x14ac:dyDescent="0.25">
      <c r="A1511" t="s">
        <v>408</v>
      </c>
      <c r="B1511" t="s">
        <v>7</v>
      </c>
      <c r="C1511">
        <v>7.0438662057258489E-2</v>
      </c>
      <c r="D1511">
        <v>1.1809999999999992E-2</v>
      </c>
      <c r="E1511">
        <v>5.8628662057258481E-2</v>
      </c>
      <c r="F1511">
        <v>2.6467165514314626E-2</v>
      </c>
      <c r="G1511">
        <v>4.3971496542943862E-2</v>
      </c>
      <c r="H1511">
        <v>0.17499999999999993</v>
      </c>
      <c r="I1511">
        <v>0.10599999999999998</v>
      </c>
      <c r="J1511">
        <v>188364.37942180166</v>
      </c>
      <c r="K1511">
        <v>252471.12040626488</v>
      </c>
      <c r="L1511">
        <v>680009.66274172754</v>
      </c>
      <c r="M1511">
        <v>680009.66274172766</v>
      </c>
      <c r="N1511">
        <v>19350.92461926653</v>
      </c>
      <c r="O1511">
        <v>421484.57520879991</v>
      </c>
      <c r="P1511">
        <v>7417.9621161079613</v>
      </c>
      <c r="Q1511">
        <v>905.26748418603938</v>
      </c>
      <c r="R1511">
        <v>882.26233763116409</v>
      </c>
      <c r="S1511">
        <v>9173.0856069995643</v>
      </c>
      <c r="T1511">
        <v>972.34707434195388</v>
      </c>
      <c r="U1511">
        <v>23.164700000000003</v>
      </c>
      <c r="V1511">
        <v>12858896.703721153</v>
      </c>
    </row>
    <row r="1512" spans="1:22" x14ac:dyDescent="0.25">
      <c r="A1512" t="s">
        <v>409</v>
      </c>
      <c r="B1512" t="s">
        <v>1</v>
      </c>
      <c r="C1512">
        <v>8.3670246904814852E-2</v>
      </c>
      <c r="D1512">
        <v>1.1810000000000034E-2</v>
      </c>
      <c r="E1512">
        <v>7.1860246904814809E-2</v>
      </c>
      <c r="F1512">
        <v>2.9775061726203679E-2</v>
      </c>
      <c r="G1512">
        <v>5.389518517861111E-2</v>
      </c>
      <c r="H1512">
        <v>0.17499999999999971</v>
      </c>
      <c r="I1512">
        <v>0.10600000000000047</v>
      </c>
      <c r="J1512">
        <v>1875458.47346558</v>
      </c>
      <c r="K1512">
        <v>2996153.6950312345</v>
      </c>
      <c r="L1512">
        <v>8293302.436177942</v>
      </c>
      <c r="M1512">
        <v>8293302.4361779429</v>
      </c>
      <c r="N1512">
        <v>173789.66222894192</v>
      </c>
      <c r="O1512">
        <v>4697822.5062678671</v>
      </c>
      <c r="P1512">
        <v>41920.06449447159</v>
      </c>
      <c r="Q1512">
        <v>5065.8268066473283</v>
      </c>
      <c r="R1512">
        <v>4980.5044779186046</v>
      </c>
      <c r="S1512">
        <v>110147.61885163032</v>
      </c>
      <c r="T1512">
        <v>11675.647598272835</v>
      </c>
      <c r="U1512">
        <v>224.16269999999994</v>
      </c>
      <c r="V1512">
        <v>127816023.27307694</v>
      </c>
    </row>
    <row r="1513" spans="1:22" x14ac:dyDescent="0.25">
      <c r="A1513" t="s">
        <v>409</v>
      </c>
      <c r="B1513" t="s">
        <v>2</v>
      </c>
      <c r="C1513">
        <v>5.6859333730017329E-2</v>
      </c>
      <c r="D1513">
        <v>1.1809999999999998E-2</v>
      </c>
      <c r="E1513">
        <v>4.5049333730017342E-2</v>
      </c>
      <c r="F1513">
        <v>2.3072333432504331E-2</v>
      </c>
      <c r="G1513">
        <v>3.3787000297512998E-2</v>
      </c>
      <c r="H1513">
        <v>0.17499999999999999</v>
      </c>
      <c r="I1513">
        <v>0.10600000000000002</v>
      </c>
      <c r="J1513">
        <v>138131.40227819188</v>
      </c>
      <c r="K1513">
        <v>159084.25618552507</v>
      </c>
      <c r="L1513">
        <v>335225.74400545144</v>
      </c>
      <c r="M1513">
        <v>335225.74400545156</v>
      </c>
      <c r="N1513">
        <v>35506.756137780962</v>
      </c>
      <c r="O1513">
        <v>261708.90232593601</v>
      </c>
      <c r="P1513">
        <v>24620.119154622247</v>
      </c>
      <c r="Q1513">
        <v>2970.5362397043941</v>
      </c>
      <c r="R1513">
        <v>2924.6094717986243</v>
      </c>
      <c r="S1513">
        <v>4513.102415601883</v>
      </c>
      <c r="T1513">
        <v>478.38885605379966</v>
      </c>
      <c r="U1513">
        <v>13.770799999999999</v>
      </c>
      <c r="V1513">
        <v>9397740.9569230787</v>
      </c>
    </row>
    <row r="1514" spans="1:22" x14ac:dyDescent="0.25">
      <c r="A1514" t="s">
        <v>409</v>
      </c>
      <c r="B1514" t="s">
        <v>3</v>
      </c>
      <c r="C1514">
        <v>6.2755327359385465E-2</v>
      </c>
      <c r="D1514">
        <v>1.1809999999999994E-2</v>
      </c>
      <c r="E1514">
        <v>5.0945327359385464E-2</v>
      </c>
      <c r="F1514">
        <v>2.4546331839846374E-2</v>
      </c>
      <c r="G1514">
        <v>3.8208995519539123E-2</v>
      </c>
      <c r="H1514">
        <v>0.17499999999999996</v>
      </c>
      <c r="I1514">
        <v>0.10599999999999997</v>
      </c>
      <c r="J1514">
        <v>397295.92258620681</v>
      </c>
      <c r="K1514">
        <v>449301.46717287583</v>
      </c>
      <c r="L1514">
        <v>1269138.016730753</v>
      </c>
      <c r="M1514">
        <v>1269138.0167307518</v>
      </c>
      <c r="N1514">
        <v>19691.596196968574</v>
      </c>
      <c r="O1514">
        <v>826905.79356211436</v>
      </c>
      <c r="P1514">
        <v>835.25811827936127</v>
      </c>
      <c r="Q1514">
        <v>100.23097419352335</v>
      </c>
      <c r="R1514">
        <v>99.161843802125773</v>
      </c>
      <c r="S1514">
        <v>16868.847432815448</v>
      </c>
      <c r="T1514">
        <v>1788.0978278784369</v>
      </c>
      <c r="U1514">
        <v>45.078900000000004</v>
      </c>
      <c r="V1514">
        <v>27100961.675769236</v>
      </c>
    </row>
    <row r="1515" spans="1:22" x14ac:dyDescent="0.25">
      <c r="A1515" t="s">
        <v>409</v>
      </c>
      <c r="B1515" t="s">
        <v>4</v>
      </c>
      <c r="C1515">
        <v>8.754801176211402E-2</v>
      </c>
      <c r="D1515">
        <v>1.1809999999999992E-2</v>
      </c>
      <c r="E1515">
        <v>7.5738011762114074E-2</v>
      </c>
      <c r="F1515">
        <v>3.074450294052853E-2</v>
      </c>
      <c r="G1515">
        <v>5.6803508821585545E-2</v>
      </c>
      <c r="H1515">
        <v>0.17499999999999991</v>
      </c>
      <c r="I1515">
        <v>0.10599999999999998</v>
      </c>
      <c r="J1515">
        <v>259818.92852430185</v>
      </c>
      <c r="K1515">
        <v>434807.64795199636</v>
      </c>
      <c r="L1515">
        <v>1231041.2435346164</v>
      </c>
      <c r="M1515">
        <v>1231041.2435346167</v>
      </c>
      <c r="N1515">
        <v>18345.425080343266</v>
      </c>
      <c r="O1515">
        <v>676281.15139595501</v>
      </c>
      <c r="P1515">
        <v>207.77268113315361</v>
      </c>
      <c r="Q1515">
        <v>24.932721735978433</v>
      </c>
      <c r="R1515">
        <v>24.666772704127997</v>
      </c>
      <c r="S1515">
        <v>16354.478214077582</v>
      </c>
      <c r="T1515">
        <v>1733.5746906922232</v>
      </c>
      <c r="U1515">
        <v>35.755600000000008</v>
      </c>
      <c r="V1515">
        <v>17731096.062692314</v>
      </c>
    </row>
    <row r="1516" spans="1:22" x14ac:dyDescent="0.25">
      <c r="A1516" t="s">
        <v>409</v>
      </c>
      <c r="B1516" t="s">
        <v>5</v>
      </c>
      <c r="C1516">
        <v>0.10518289098354462</v>
      </c>
      <c r="D1516">
        <v>1.1810000000000011E-2</v>
      </c>
      <c r="E1516">
        <v>9.3372890983544538E-2</v>
      </c>
      <c r="F1516">
        <v>3.5153222745886135E-2</v>
      </c>
      <c r="G1516">
        <v>7.0029668237658424E-2</v>
      </c>
      <c r="H1516">
        <v>0.17500000000000021</v>
      </c>
      <c r="I1516">
        <v>0.10600000000000004</v>
      </c>
      <c r="J1516">
        <v>816059.76747682563</v>
      </c>
      <c r="K1516">
        <v>1701175.9769267687</v>
      </c>
      <c r="L1516">
        <v>4779243.2819432802</v>
      </c>
      <c r="M1516">
        <v>4779243.2819432802</v>
      </c>
      <c r="N1516">
        <v>81071.162209258415</v>
      </c>
      <c r="O1516">
        <v>2436164.5821943386</v>
      </c>
      <c r="P1516">
        <v>8824.2357363112715</v>
      </c>
      <c r="Q1516">
        <v>1078.2054145183658</v>
      </c>
      <c r="R1516">
        <v>1049.6587619879413</v>
      </c>
      <c r="S1516">
        <v>63398.790503110198</v>
      </c>
      <c r="T1516">
        <v>6720.2717933296817</v>
      </c>
      <c r="U1516">
        <v>97.98979999999996</v>
      </c>
      <c r="V1516">
        <v>55600602.582692325</v>
      </c>
    </row>
    <row r="1517" spans="1:22" x14ac:dyDescent="0.25">
      <c r="A1517" t="s">
        <v>409</v>
      </c>
      <c r="B1517" t="s">
        <v>6</v>
      </c>
      <c r="U1517">
        <v>7.1175999999999995</v>
      </c>
    </row>
    <row r="1518" spans="1:22" x14ac:dyDescent="0.25">
      <c r="A1518" t="s">
        <v>409</v>
      </c>
      <c r="B1518" t="s">
        <v>7</v>
      </c>
      <c r="C1518">
        <v>5.6256415513794365E-2</v>
      </c>
      <c r="D1518">
        <v>1.1809999999999994E-2</v>
      </c>
      <c r="E1518">
        <v>4.4446415513794364E-2</v>
      </c>
      <c r="F1518">
        <v>2.2921603878448583E-2</v>
      </c>
      <c r="G1518">
        <v>3.3334811635345775E-2</v>
      </c>
      <c r="H1518">
        <v>0.17499999999999996</v>
      </c>
      <c r="I1518">
        <v>0.10600000000000001</v>
      </c>
      <c r="J1518">
        <v>212860.19611431917</v>
      </c>
      <c r="K1518">
        <v>214859.08531286966</v>
      </c>
      <c r="L1518">
        <v>574014.55108696991</v>
      </c>
      <c r="M1518">
        <v>574014.55108696991</v>
      </c>
      <c r="N1518">
        <v>17640.676212909806</v>
      </c>
      <c r="O1518">
        <v>410078.60521427897</v>
      </c>
      <c r="P1518">
        <v>7432.6788041255504</v>
      </c>
      <c r="Q1518">
        <v>891.92145649506597</v>
      </c>
      <c r="R1518">
        <v>882.40762762578527</v>
      </c>
      <c r="S1518">
        <v>7625.3782320645378</v>
      </c>
      <c r="T1518">
        <v>808.29009259884083</v>
      </c>
      <c r="U1518">
        <v>24.45</v>
      </c>
      <c r="V1518">
        <v>14489456.307692308</v>
      </c>
    </row>
    <row r="1519" spans="1:22" x14ac:dyDescent="0.25">
      <c r="A1519" t="s">
        <v>410</v>
      </c>
      <c r="B1519" t="s">
        <v>1</v>
      </c>
      <c r="C1519">
        <v>8.1290249057144021E-2</v>
      </c>
      <c r="D1519">
        <v>1.1810000000000003E-2</v>
      </c>
      <c r="E1519">
        <v>6.9480249057144033E-2</v>
      </c>
      <c r="F1519">
        <v>2.918006226428603E-2</v>
      </c>
      <c r="G1519">
        <v>5.211018679285799E-2</v>
      </c>
      <c r="H1519">
        <v>0.17499999999999982</v>
      </c>
      <c r="I1519">
        <v>0.10600000000000016</v>
      </c>
      <c r="J1519">
        <v>1840652.3990943162</v>
      </c>
      <c r="K1519">
        <v>2907954.3716720822</v>
      </c>
      <c r="L1519">
        <v>7827761.4733422315</v>
      </c>
      <c r="M1519">
        <v>7827761.4733422324</v>
      </c>
      <c r="N1519">
        <v>224025.41041850764</v>
      </c>
      <c r="O1519">
        <v>4524581.3603478922</v>
      </c>
      <c r="P1519">
        <v>87467.294817307833</v>
      </c>
      <c r="Q1519">
        <v>10755.337483085101</v>
      </c>
      <c r="R1519">
        <v>10411.599023841649</v>
      </c>
      <c r="S1519">
        <v>104331.98833116636</v>
      </c>
      <c r="T1519">
        <v>11059.19076310363</v>
      </c>
      <c r="U1519">
        <v>215.02344060721086</v>
      </c>
      <c r="V1519">
        <v>125534478.71250002</v>
      </c>
    </row>
    <row r="1520" spans="1:22" x14ac:dyDescent="0.25">
      <c r="A1520" t="s">
        <v>410</v>
      </c>
      <c r="B1520" t="s">
        <v>2</v>
      </c>
      <c r="C1520">
        <v>5.6205854361931845E-2</v>
      </c>
      <c r="D1520">
        <v>1.1809999999999999E-2</v>
      </c>
      <c r="E1520">
        <v>4.4395854361931851E-2</v>
      </c>
      <c r="F1520">
        <v>2.2908963590482966E-2</v>
      </c>
      <c r="G1520">
        <v>3.32968907714489E-2</v>
      </c>
      <c r="H1520">
        <v>0.17499999999999999</v>
      </c>
      <c r="I1520">
        <v>0.106</v>
      </c>
      <c r="J1520">
        <v>110484.36013359878</v>
      </c>
      <c r="K1520">
        <v>142547.98790984406</v>
      </c>
      <c r="L1520">
        <v>277364.98371251405</v>
      </c>
      <c r="M1520">
        <v>277364.98371251405</v>
      </c>
      <c r="N1520">
        <v>37569.74500425451</v>
      </c>
      <c r="O1520">
        <v>215462.60303918831</v>
      </c>
      <c r="P1520">
        <v>26766.145704148745</v>
      </c>
      <c r="Q1520">
        <v>3372.6091541893338</v>
      </c>
      <c r="R1520">
        <v>3194.7080149838362</v>
      </c>
      <c r="S1520">
        <v>3830.2731744417929</v>
      </c>
      <c r="T1520">
        <v>406.00895649082997</v>
      </c>
      <c r="U1520">
        <v>11.200000000000001</v>
      </c>
      <c r="V1520">
        <v>7501496.1538461531</v>
      </c>
    </row>
    <row r="1521" spans="1:22" x14ac:dyDescent="0.25">
      <c r="A1521" t="s">
        <v>410</v>
      </c>
      <c r="B1521" t="s">
        <v>3</v>
      </c>
      <c r="C1521">
        <v>5.6723130406355668E-2</v>
      </c>
      <c r="D1521">
        <v>1.1809999999999994E-2</v>
      </c>
      <c r="E1521">
        <v>4.4913130406355667E-2</v>
      </c>
      <c r="F1521">
        <v>2.3038282601588925E-2</v>
      </c>
      <c r="G1521">
        <v>3.3684847804766736E-2</v>
      </c>
      <c r="H1521">
        <v>0.1750000000000001</v>
      </c>
      <c r="I1521">
        <v>0.10599999999999998</v>
      </c>
      <c r="J1521">
        <v>523733.78335012204</v>
      </c>
      <c r="K1521">
        <v>509324.67849034996</v>
      </c>
      <c r="L1521">
        <v>1402352.2808914972</v>
      </c>
      <c r="M1521">
        <v>1402352.2808914972</v>
      </c>
      <c r="N1521">
        <v>31405.438644887763</v>
      </c>
      <c r="O1521">
        <v>1001653.0231955843</v>
      </c>
      <c r="P1521">
        <v>8589.0669477995471</v>
      </c>
      <c r="Q1521">
        <v>1076.8174060236763</v>
      </c>
      <c r="R1521">
        <v>1024.5837415052617</v>
      </c>
      <c r="S1521">
        <v>18729.62979164533</v>
      </c>
      <c r="T1521">
        <v>1985.3407579144052</v>
      </c>
      <c r="U1521">
        <v>62.327199999999998</v>
      </c>
      <c r="V1521">
        <v>35766834.383653842</v>
      </c>
    </row>
    <row r="1522" spans="1:22" x14ac:dyDescent="0.25">
      <c r="A1522" t="s">
        <v>410</v>
      </c>
      <c r="B1522" t="s">
        <v>4</v>
      </c>
      <c r="C1522">
        <v>8.151470683168964E-2</v>
      </c>
      <c r="D1522">
        <v>1.1809999999999998E-2</v>
      </c>
      <c r="E1522">
        <v>6.9704706831689681E-2</v>
      </c>
      <c r="F1522">
        <v>2.9236176707922404E-2</v>
      </c>
      <c r="G1522">
        <v>5.2278530123767243E-2</v>
      </c>
      <c r="H1522">
        <v>0.17499999999999991</v>
      </c>
      <c r="I1522">
        <v>0.106</v>
      </c>
      <c r="J1522">
        <v>225070.91883309477</v>
      </c>
      <c r="K1522">
        <v>343500.59023067896</v>
      </c>
      <c r="L1522">
        <v>973330.04370661476</v>
      </c>
      <c r="M1522">
        <v>973330.04370661499</v>
      </c>
      <c r="N1522">
        <v>14292.93174635584</v>
      </c>
      <c r="O1522">
        <v>554278.57731741806</v>
      </c>
      <c r="P1522">
        <v>0</v>
      </c>
      <c r="Q1522">
        <v>0</v>
      </c>
      <c r="R1522">
        <v>0</v>
      </c>
      <c r="S1522">
        <v>12923.084761623582</v>
      </c>
      <c r="T1522">
        <v>1369.8469847320998</v>
      </c>
      <c r="U1522">
        <v>29.798400000000004</v>
      </c>
      <c r="V1522">
        <v>15358431.99730769</v>
      </c>
    </row>
    <row r="1523" spans="1:22" x14ac:dyDescent="0.25">
      <c r="A1523" t="s">
        <v>410</v>
      </c>
      <c r="B1523" t="s">
        <v>5</v>
      </c>
      <c r="C1523">
        <v>0.10287447405653299</v>
      </c>
      <c r="D1523">
        <v>1.1809999999999998E-2</v>
      </c>
      <c r="E1523">
        <v>9.1064474056532965E-2</v>
      </c>
      <c r="F1523">
        <v>3.457611851413326E-2</v>
      </c>
      <c r="G1523">
        <v>6.8298355542399797E-2</v>
      </c>
      <c r="H1523">
        <v>0.17500000000000021</v>
      </c>
      <c r="I1523">
        <v>0.10600000000000008</v>
      </c>
      <c r="J1523">
        <v>838990.19963637926</v>
      </c>
      <c r="K1523">
        <v>1742820.7193475731</v>
      </c>
      <c r="L1523">
        <v>4705019.823445878</v>
      </c>
      <c r="M1523">
        <v>4705019.823445878</v>
      </c>
      <c r="N1523">
        <v>130860.58364921156</v>
      </c>
      <c r="O1523">
        <v>2450950.3353347406</v>
      </c>
      <c r="P1523">
        <v>49707.24490609864</v>
      </c>
      <c r="Q1523">
        <v>6017.330451760783</v>
      </c>
      <c r="R1523">
        <v>5906.8049879330983</v>
      </c>
      <c r="S1523">
        <v>62594.216368370224</v>
      </c>
      <c r="T1523">
        <v>6634.9869350472491</v>
      </c>
      <c r="U1523">
        <v>95.695199999999971</v>
      </c>
      <c r="V1523">
        <v>57202673.267307691</v>
      </c>
    </row>
    <row r="1524" spans="1:22" x14ac:dyDescent="0.25">
      <c r="A1524" t="s">
        <v>410</v>
      </c>
      <c r="B1524" t="s">
        <v>6</v>
      </c>
      <c r="C1524">
        <v>6.5767771597163863E-2</v>
      </c>
      <c r="D1524">
        <v>1.1810000000000003E-2</v>
      </c>
      <c r="E1524">
        <v>5.3957771597163869E-2</v>
      </c>
      <c r="F1524">
        <v>2.529944289929097E-2</v>
      </c>
      <c r="G1524">
        <v>4.0468328697872903E-2</v>
      </c>
      <c r="H1524">
        <v>0.17500000000000013</v>
      </c>
      <c r="I1524">
        <v>0.10600000000000005</v>
      </c>
      <c r="J1524">
        <v>93564.729722309552</v>
      </c>
      <c r="K1524">
        <v>111519.81657444466</v>
      </c>
      <c r="L1524">
        <v>308077.83826590428</v>
      </c>
      <c r="M1524">
        <v>308077.83826590428</v>
      </c>
      <c r="N1524">
        <v>6620.4028643572528</v>
      </c>
      <c r="O1524">
        <v>198464.14343239684</v>
      </c>
      <c r="P1524">
        <v>1689.7263236389699</v>
      </c>
      <c r="Q1524">
        <v>202.76715883667637</v>
      </c>
      <c r="R1524">
        <v>200.60430914241849</v>
      </c>
      <c r="S1524">
        <v>4093.4042248999558</v>
      </c>
      <c r="T1524">
        <v>433.90084783939517</v>
      </c>
      <c r="U1524">
        <v>10.467399999999998</v>
      </c>
      <c r="V1524">
        <v>6371060.0757692326</v>
      </c>
    </row>
    <row r="1525" spans="1:22" x14ac:dyDescent="0.25">
      <c r="A1525" t="s">
        <v>410</v>
      </c>
      <c r="B1525" t="s">
        <v>7</v>
      </c>
      <c r="U1525">
        <v>5.5352406072106257</v>
      </c>
    </row>
    <row r="1526" spans="1:22" x14ac:dyDescent="0.25">
      <c r="A1526" t="s">
        <v>411</v>
      </c>
      <c r="B1526" t="s">
        <v>1</v>
      </c>
      <c r="C1526">
        <v>8.511831683665956E-2</v>
      </c>
      <c r="D1526">
        <v>1.1810000000000015E-2</v>
      </c>
      <c r="E1526">
        <v>7.3308316836659393E-2</v>
      </c>
      <c r="F1526">
        <v>3.0137079209164801E-2</v>
      </c>
      <c r="G1526">
        <v>5.4981237627494489E-2</v>
      </c>
      <c r="H1526">
        <v>0.17500000000000027</v>
      </c>
      <c r="I1526">
        <v>0.106</v>
      </c>
      <c r="J1526">
        <v>1372622.6285254462</v>
      </c>
      <c r="K1526">
        <v>2406043.4841115274</v>
      </c>
      <c r="L1526">
        <v>6119258.0583227044</v>
      </c>
      <c r="M1526">
        <v>6119258.0583226997</v>
      </c>
      <c r="N1526">
        <v>274718.0985029703</v>
      </c>
      <c r="O1526">
        <v>3503948.0141340001</v>
      </c>
      <c r="P1526">
        <v>148477.52701588452</v>
      </c>
      <c r="Q1526">
        <v>18139.200889482006</v>
      </c>
      <c r="R1526">
        <v>17661.37315796885</v>
      </c>
      <c r="S1526">
        <v>81772.149583756705</v>
      </c>
      <c r="T1526">
        <v>8667.8478558782062</v>
      </c>
      <c r="U1526">
        <v>156.62776150311987</v>
      </c>
      <c r="V1526">
        <v>93528543.001613528</v>
      </c>
    </row>
    <row r="1527" spans="1:22" x14ac:dyDescent="0.25">
      <c r="A1527" t="s">
        <v>411</v>
      </c>
      <c r="B1527" t="s">
        <v>2</v>
      </c>
      <c r="C1527">
        <v>6.3501147593358079E-2</v>
      </c>
      <c r="D1527">
        <v>1.1809999999999996E-2</v>
      </c>
      <c r="E1527">
        <v>5.1691147593358092E-2</v>
      </c>
      <c r="F1527">
        <v>2.4732786898339524E-2</v>
      </c>
      <c r="G1527">
        <v>3.8768360695018551E-2</v>
      </c>
      <c r="H1527">
        <v>0.17499999999999996</v>
      </c>
      <c r="I1527">
        <v>0.10600000000000002</v>
      </c>
      <c r="J1527">
        <v>148540.52711733629</v>
      </c>
      <c r="K1527">
        <v>196858.16106649232</v>
      </c>
      <c r="L1527">
        <v>430236.34946235549</v>
      </c>
      <c r="M1527">
        <v>430236.34946235549</v>
      </c>
      <c r="N1527">
        <v>40084.533434280427</v>
      </c>
      <c r="O1527">
        <v>305314.15474954824</v>
      </c>
      <c r="P1527">
        <v>26893.925323266401</v>
      </c>
      <c r="Q1527">
        <v>3400.6023363119884</v>
      </c>
      <c r="R1527">
        <v>3211.2199319153092</v>
      </c>
      <c r="S1527">
        <v>5948.269297275503</v>
      </c>
      <c r="T1527">
        <v>630.51654551120328</v>
      </c>
      <c r="U1527">
        <v>14.8</v>
      </c>
      <c r="V1527">
        <v>10132025.76923077</v>
      </c>
    </row>
    <row r="1528" spans="1:22" x14ac:dyDescent="0.25">
      <c r="A1528" t="s">
        <v>411</v>
      </c>
      <c r="B1528" t="s">
        <v>3</v>
      </c>
      <c r="C1528">
        <v>0.11083450666618819</v>
      </c>
      <c r="D1528">
        <v>1.1809999999999998E-2</v>
      </c>
      <c r="E1528">
        <v>9.9024506666188145E-2</v>
      </c>
      <c r="F1528">
        <v>3.656612666654703E-2</v>
      </c>
      <c r="G1528">
        <v>7.4268379999641143E-2</v>
      </c>
      <c r="H1528">
        <v>0.17499999999999993</v>
      </c>
      <c r="I1528">
        <v>0.10599999999999997</v>
      </c>
      <c r="J1528">
        <v>398715.49021820497</v>
      </c>
      <c r="K1528">
        <v>910482.86668450688</v>
      </c>
      <c r="L1528">
        <v>2507761.7763785529</v>
      </c>
      <c r="M1528">
        <v>2507761.7763785515</v>
      </c>
      <c r="N1528">
        <v>55921.705918742111</v>
      </c>
      <c r="O1528">
        <v>1253276.6509839697</v>
      </c>
      <c r="P1528">
        <v>15171.571288888445</v>
      </c>
      <c r="Q1528">
        <v>1969.1549047224548</v>
      </c>
      <c r="R1528">
        <v>1816.9169765227552</v>
      </c>
      <c r="S1528">
        <v>33421.394890242096</v>
      </c>
      <c r="T1528">
        <v>3542.6678583656617</v>
      </c>
      <c r="U1528">
        <v>46.101100000000002</v>
      </c>
      <c r="V1528">
        <v>27167690.871730767</v>
      </c>
    </row>
    <row r="1529" spans="1:22" x14ac:dyDescent="0.25">
      <c r="A1529" t="s">
        <v>411</v>
      </c>
      <c r="B1529" t="s">
        <v>4</v>
      </c>
      <c r="C1529">
        <v>0.10142819860730667</v>
      </c>
      <c r="D1529">
        <v>1.1809999999999999E-2</v>
      </c>
      <c r="E1529">
        <v>8.9618198607306701E-2</v>
      </c>
      <c r="F1529">
        <v>3.421454965182668E-2</v>
      </c>
      <c r="G1529">
        <v>6.7213648955480002E-2</v>
      </c>
      <c r="H1529">
        <v>0.17500000000000002</v>
      </c>
      <c r="I1529">
        <v>0.10600000000000002</v>
      </c>
      <c r="J1529">
        <v>105092.14185785249</v>
      </c>
      <c r="K1529">
        <v>208020.60759274368</v>
      </c>
      <c r="L1529">
        <v>589453.43483606854</v>
      </c>
      <c r="M1529">
        <v>589453.43483606831</v>
      </c>
      <c r="N1529">
        <v>8652.0969855405274</v>
      </c>
      <c r="O1529">
        <v>304460.65246505558</v>
      </c>
      <c r="P1529">
        <v>0</v>
      </c>
      <c r="Q1529">
        <v>0</v>
      </c>
      <c r="R1529">
        <v>0</v>
      </c>
      <c r="S1529">
        <v>7822.8725004888001</v>
      </c>
      <c r="T1529">
        <v>829.22448505181285</v>
      </c>
      <c r="U1529">
        <v>14.443299999999999</v>
      </c>
      <c r="V1529">
        <v>7169046.725961538</v>
      </c>
    </row>
    <row r="1530" spans="1:22" x14ac:dyDescent="0.25">
      <c r="A1530" t="s">
        <v>411</v>
      </c>
      <c r="B1530" t="s">
        <v>5</v>
      </c>
      <c r="C1530">
        <v>7.5036790690033439E-2</v>
      </c>
      <c r="D1530">
        <v>1.1809999999999999E-2</v>
      </c>
      <c r="E1530">
        <v>6.3226790690033424E-2</v>
      </c>
      <c r="F1530">
        <v>2.7616697672508347E-2</v>
      </c>
      <c r="G1530">
        <v>4.7420093017525089E-2</v>
      </c>
      <c r="H1530">
        <v>0.17500000000000013</v>
      </c>
      <c r="I1530">
        <v>0.10599999999999997</v>
      </c>
      <c r="J1530">
        <v>575146.90379337035</v>
      </c>
      <c r="K1530">
        <v>929959.78760952689</v>
      </c>
      <c r="L1530">
        <v>2162295.4767308766</v>
      </c>
      <c r="M1530">
        <v>2162295.4767308761</v>
      </c>
      <c r="N1530">
        <v>156895.97152442695</v>
      </c>
      <c r="O1530">
        <v>1348210.7198784712</v>
      </c>
      <c r="P1530">
        <v>100876.62446103705</v>
      </c>
      <c r="Q1530">
        <v>12105.194935324445</v>
      </c>
      <c r="R1530">
        <v>11976.072856014318</v>
      </c>
      <c r="S1530">
        <v>28877.106032595271</v>
      </c>
      <c r="T1530">
        <v>3060.9732394550992</v>
      </c>
      <c r="U1530">
        <v>64.219276103056885</v>
      </c>
      <c r="V1530">
        <v>39207918.315844297</v>
      </c>
    </row>
    <row r="1531" spans="1:22" x14ac:dyDescent="0.25">
      <c r="A1531" t="s">
        <v>411</v>
      </c>
      <c r="B1531" t="s">
        <v>6</v>
      </c>
      <c r="U1531">
        <v>9.3107854000629402</v>
      </c>
    </row>
    <row r="1532" spans="1:22" x14ac:dyDescent="0.25">
      <c r="A1532" t="s">
        <v>411</v>
      </c>
      <c r="B1532" t="s">
        <v>7</v>
      </c>
      <c r="U1532">
        <v>7.7533000000000012</v>
      </c>
    </row>
    <row r="1533" spans="1:22" x14ac:dyDescent="0.25">
      <c r="A1533" t="s">
        <v>412</v>
      </c>
      <c r="B1533" t="s">
        <v>1</v>
      </c>
      <c r="C1533">
        <v>6.7731500431597147E-2</v>
      </c>
      <c r="D1533">
        <v>1.1810000000000032E-2</v>
      </c>
      <c r="E1533">
        <v>5.5921500431596952E-2</v>
      </c>
      <c r="F1533">
        <v>2.5790375107899215E-2</v>
      </c>
      <c r="G1533">
        <v>4.1941125323697835E-2</v>
      </c>
      <c r="H1533">
        <v>0.1749999999999993</v>
      </c>
      <c r="I1533">
        <v>0.10600000000000068</v>
      </c>
      <c r="J1533">
        <v>2606132.7855414711</v>
      </c>
      <c r="K1533">
        <v>3456449.868015815</v>
      </c>
      <c r="L1533">
        <v>8812602.0932798143</v>
      </c>
      <c r="M1533">
        <v>8812602.0932798088</v>
      </c>
      <c r="N1533">
        <v>389186.87769191898</v>
      </c>
      <c r="O1533">
        <v>5673395.7758653741</v>
      </c>
      <c r="P1533">
        <v>208039.56766676254</v>
      </c>
      <c r="Q1533">
        <v>25895.013485479074</v>
      </c>
      <c r="R1533">
        <v>24797.06560213762</v>
      </c>
      <c r="S1533">
        <v>117952.2883702784</v>
      </c>
      <c r="T1533">
        <v>12502.942567249513</v>
      </c>
      <c r="U1533">
        <v>297.18950000000024</v>
      </c>
      <c r="V1533">
        <v>177644458.03461525</v>
      </c>
    </row>
    <row r="1534" spans="1:22" x14ac:dyDescent="0.25">
      <c r="A1534" t="s">
        <v>412</v>
      </c>
      <c r="B1534" t="s">
        <v>2</v>
      </c>
      <c r="C1534">
        <v>5.5227023250126177E-2</v>
      </c>
      <c r="D1534">
        <v>1.1809999999999994E-2</v>
      </c>
      <c r="E1534">
        <v>4.3417023250126176E-2</v>
      </c>
      <c r="F1534">
        <v>2.266425581253155E-2</v>
      </c>
      <c r="G1534">
        <v>3.256276743759464E-2</v>
      </c>
      <c r="H1534">
        <v>0.17499999999999993</v>
      </c>
      <c r="I1534">
        <v>0.10600000000000001</v>
      </c>
      <c r="J1534">
        <v>230451.6912312136</v>
      </c>
      <c r="K1534">
        <v>277166.54685245827</v>
      </c>
      <c r="L1534">
        <v>538436.61287783529</v>
      </c>
      <c r="M1534">
        <v>538436.61287783529</v>
      </c>
      <c r="N1534">
        <v>73265.756919884821</v>
      </c>
      <c r="O1534">
        <v>434352.48116378707</v>
      </c>
      <c r="P1534">
        <v>52501.445854460457</v>
      </c>
      <c r="Q1534">
        <v>6300.1735025352536</v>
      </c>
      <c r="R1534">
        <v>6232.9716518415444</v>
      </c>
      <c r="S1534">
        <v>7442.2838255402858</v>
      </c>
      <c r="T1534">
        <v>788.88208550727029</v>
      </c>
      <c r="U1534">
        <v>22</v>
      </c>
      <c r="V1534">
        <v>15736578.365384614</v>
      </c>
    </row>
    <row r="1535" spans="1:22" x14ac:dyDescent="0.25">
      <c r="A1535" t="s">
        <v>412</v>
      </c>
      <c r="B1535" t="s">
        <v>3</v>
      </c>
      <c r="C1535">
        <v>7.3512487798451306E-2</v>
      </c>
      <c r="D1535">
        <v>1.1809999999999996E-2</v>
      </c>
      <c r="E1535">
        <v>6.1702487798451354E-2</v>
      </c>
      <c r="F1535">
        <v>2.7235621949612872E-2</v>
      </c>
      <c r="G1535">
        <v>4.6276865848838555E-2</v>
      </c>
      <c r="H1535">
        <v>0.17500000000000029</v>
      </c>
      <c r="I1535">
        <v>0.10599999999999998</v>
      </c>
      <c r="J1535">
        <v>729685.03069873457</v>
      </c>
      <c r="K1535">
        <v>1038305.5045896822</v>
      </c>
      <c r="L1535">
        <v>2845043.9897911884</v>
      </c>
      <c r="M1535">
        <v>2845043.9897911903</v>
      </c>
      <c r="N1535">
        <v>67468.130994464736</v>
      </c>
      <c r="O1535">
        <v>1700522.404293952</v>
      </c>
      <c r="P1535">
        <v>20503.142796794869</v>
      </c>
      <c r="Q1535">
        <v>2460.3771356153838</v>
      </c>
      <c r="R1535">
        <v>2434.1331128354864</v>
      </c>
      <c r="S1535">
        <v>38038.406825695049</v>
      </c>
      <c r="T1535">
        <v>4032.071123523674</v>
      </c>
      <c r="U1535">
        <v>84.228399999999993</v>
      </c>
      <c r="V1535">
        <v>49762561.653461531</v>
      </c>
    </row>
    <row r="1536" spans="1:22" x14ac:dyDescent="0.25">
      <c r="A1536" t="s">
        <v>412</v>
      </c>
      <c r="B1536" t="s">
        <v>4</v>
      </c>
      <c r="C1536">
        <v>6.8831562405889252E-2</v>
      </c>
      <c r="D1536">
        <v>1.1809999999999996E-2</v>
      </c>
      <c r="E1536">
        <v>5.7021562405889251E-2</v>
      </c>
      <c r="F1536">
        <v>2.606539060147231E-2</v>
      </c>
      <c r="G1536">
        <v>4.2766171804416941E-2</v>
      </c>
      <c r="H1536">
        <v>0.17499999999999993</v>
      </c>
      <c r="I1536">
        <v>0.10599999999999998</v>
      </c>
      <c r="J1536">
        <v>298048.14169620443</v>
      </c>
      <c r="K1536">
        <v>385180.01216131629</v>
      </c>
      <c r="L1536">
        <v>1056703.8762637642</v>
      </c>
      <c r="M1536">
        <v>1056703.8762637645</v>
      </c>
      <c r="N1536">
        <v>24709.040055046091</v>
      </c>
      <c r="O1536">
        <v>658519.11380247481</v>
      </c>
      <c r="P1536">
        <v>7328.3956074505732</v>
      </c>
      <c r="Q1536">
        <v>933.71567994097325</v>
      </c>
      <c r="R1536">
        <v>875.7837964635039</v>
      </c>
      <c r="S1536">
        <v>14078.792921510856</v>
      </c>
      <c r="T1536">
        <v>1492.3520496801507</v>
      </c>
      <c r="U1536">
        <v>37.7196</v>
      </c>
      <c r="V1536">
        <v>20306384.974423081</v>
      </c>
    </row>
    <row r="1537" spans="1:22" x14ac:dyDescent="0.25">
      <c r="A1537" t="s">
        <v>412</v>
      </c>
      <c r="B1537" t="s">
        <v>5</v>
      </c>
      <c r="C1537">
        <v>6.8236573499722938E-2</v>
      </c>
      <c r="D1537">
        <v>1.1810000000000018E-2</v>
      </c>
      <c r="E1537">
        <v>5.6426573499723048E-2</v>
      </c>
      <c r="F1537">
        <v>2.5916643374930784E-2</v>
      </c>
      <c r="G1537">
        <v>4.2319930124792272E-2</v>
      </c>
      <c r="H1537">
        <v>0.17500000000000052</v>
      </c>
      <c r="I1537">
        <v>0.10599999999999997</v>
      </c>
      <c r="J1537">
        <v>1117157.3937783078</v>
      </c>
      <c r="K1537">
        <v>1534108.7657581402</v>
      </c>
      <c r="L1537">
        <v>3744193.002445919</v>
      </c>
      <c r="M1537">
        <v>3744193.0024459194</v>
      </c>
      <c r="N1537">
        <v>214533.32370712422</v>
      </c>
      <c r="O1537">
        <v>2436732.8358293227</v>
      </c>
      <c r="P1537">
        <v>127683.48723517708</v>
      </c>
      <c r="Q1537">
        <v>16197.975626641917</v>
      </c>
      <c r="R1537">
        <v>15251.43506335281</v>
      </c>
      <c r="S1537">
        <v>50090.800887842779</v>
      </c>
      <c r="T1537">
        <v>5309.6248941113317</v>
      </c>
      <c r="U1537">
        <v>126.34259999999993</v>
      </c>
      <c r="V1537">
        <v>76120100.515961528</v>
      </c>
    </row>
    <row r="1538" spans="1:22" x14ac:dyDescent="0.25">
      <c r="A1538" t="s">
        <v>412</v>
      </c>
      <c r="B1538" t="s">
        <v>6</v>
      </c>
      <c r="C1538">
        <v>5.425534590730894E-2</v>
      </c>
      <c r="D1538">
        <v>1.1810000000000001E-2</v>
      </c>
      <c r="E1538">
        <v>4.2445345907308953E-2</v>
      </c>
      <c r="F1538">
        <v>2.2421336476827234E-2</v>
      </c>
      <c r="G1538">
        <v>3.1834009430481716E-2</v>
      </c>
      <c r="H1538">
        <v>0.17500000000000002</v>
      </c>
      <c r="I1538">
        <v>0.10600000000000005</v>
      </c>
      <c r="J1538">
        <v>116897.63533572394</v>
      </c>
      <c r="K1538">
        <v>106036.19235588197</v>
      </c>
      <c r="L1538">
        <v>300411.64176658593</v>
      </c>
      <c r="M1538">
        <v>300411.64176658593</v>
      </c>
      <c r="N1538">
        <v>4424.2338252649643</v>
      </c>
      <c r="O1538">
        <v>218509.59386634096</v>
      </c>
      <c r="P1538">
        <v>23.096172879604644</v>
      </c>
      <c r="Q1538">
        <v>2.7715407455525574</v>
      </c>
      <c r="R1538">
        <v>2.741977644266663</v>
      </c>
      <c r="S1538">
        <v>3974.3437016234789</v>
      </c>
      <c r="T1538">
        <v>421.2804323720888</v>
      </c>
      <c r="U1538">
        <v>13.859699999999997</v>
      </c>
      <c r="V1538">
        <v>7963455.875</v>
      </c>
    </row>
    <row r="1539" spans="1:22" x14ac:dyDescent="0.25">
      <c r="A1539" t="s">
        <v>412</v>
      </c>
      <c r="B1539" t="s">
        <v>7</v>
      </c>
      <c r="C1539">
        <v>5.7734299549621775E-2</v>
      </c>
      <c r="D1539">
        <v>1.1809999999999999E-2</v>
      </c>
      <c r="E1539">
        <v>4.5924299549621773E-2</v>
      </c>
      <c r="F1539">
        <v>2.329107488740545E-2</v>
      </c>
      <c r="G1539">
        <v>3.4443224662216346E-2</v>
      </c>
      <c r="H1539">
        <v>0.17500000000000004</v>
      </c>
      <c r="I1539">
        <v>0.10600000000000001</v>
      </c>
      <c r="J1539">
        <v>113892.89280128482</v>
      </c>
      <c r="K1539">
        <v>115652.8462983339</v>
      </c>
      <c r="L1539">
        <v>327812.97013451747</v>
      </c>
      <c r="M1539">
        <v>327812.97013451741</v>
      </c>
      <c r="N1539">
        <v>4786.3921901210269</v>
      </c>
      <c r="O1539">
        <v>224759.34690949763</v>
      </c>
      <c r="P1539">
        <v>0</v>
      </c>
      <c r="Q1539">
        <v>0</v>
      </c>
      <c r="R1539">
        <v>0</v>
      </c>
      <c r="S1539">
        <v>4327.6602080660159</v>
      </c>
      <c r="T1539">
        <v>458.73198205499762</v>
      </c>
      <c r="U1539">
        <v>13.039199999999999</v>
      </c>
      <c r="V1539">
        <v>7755376.6503846161</v>
      </c>
    </row>
    <row r="1540" spans="1:22" x14ac:dyDescent="0.25">
      <c r="A1540" t="s">
        <v>413</v>
      </c>
      <c r="B1540" t="s">
        <v>1</v>
      </c>
      <c r="C1540">
        <v>8.3279627720467958E-2</v>
      </c>
      <c r="D1540">
        <v>1.1809999999999928E-2</v>
      </c>
      <c r="E1540">
        <v>7.1469627720467957E-2</v>
      </c>
      <c r="F1540">
        <v>2.9677406930117105E-2</v>
      </c>
      <c r="G1540">
        <v>5.360222079035093E-2</v>
      </c>
      <c r="H1540">
        <v>0.1749999999999986</v>
      </c>
      <c r="I1540">
        <v>0.10600000000000072</v>
      </c>
      <c r="J1540">
        <v>4829217.8985735839</v>
      </c>
      <c r="K1540">
        <v>8074392.7916900842</v>
      </c>
      <c r="L1540">
        <v>20749121.287998296</v>
      </c>
      <c r="M1540">
        <v>20749121.287998278</v>
      </c>
      <c r="N1540">
        <v>868514.27176798694</v>
      </c>
      <c r="O1540">
        <v>12035096.418495672</v>
      </c>
      <c r="P1540">
        <v>451543.71870286029</v>
      </c>
      <c r="Q1540">
        <v>55023.755913749199</v>
      </c>
      <c r="R1540">
        <v>53696.152309360579</v>
      </c>
      <c r="S1540">
        <v>278707.63548103004</v>
      </c>
      <c r="T1540">
        <v>29543.00936098913</v>
      </c>
      <c r="U1540">
        <v>526.50339237541561</v>
      </c>
      <c r="V1540">
        <v>329334499.29903817</v>
      </c>
    </row>
    <row r="1541" spans="1:22" x14ac:dyDescent="0.25">
      <c r="A1541" t="s">
        <v>413</v>
      </c>
      <c r="B1541" t="s">
        <v>2</v>
      </c>
      <c r="C1541">
        <v>5.8327239313589518E-2</v>
      </c>
      <c r="D1541">
        <v>1.1809999999999992E-2</v>
      </c>
      <c r="E1541">
        <v>4.651723931358949E-2</v>
      </c>
      <c r="F1541">
        <v>2.3439309828397367E-2</v>
      </c>
      <c r="G1541">
        <v>3.4887929485192107E-2</v>
      </c>
      <c r="H1541">
        <v>0.17499999999999993</v>
      </c>
      <c r="I1541">
        <v>0.10599999999999997</v>
      </c>
      <c r="J1541">
        <v>377300.02411800512</v>
      </c>
      <c r="K1541">
        <v>467040.6291831343</v>
      </c>
      <c r="L1541">
        <v>967972.85466151917</v>
      </c>
      <c r="M1541">
        <v>967972.85466151964</v>
      </c>
      <c r="N1541">
        <v>108287.25822197087</v>
      </c>
      <c r="O1541">
        <v>736053.39507916849</v>
      </c>
      <c r="P1541">
        <v>75325.688984223583</v>
      </c>
      <c r="Q1541">
        <v>9330.434626780343</v>
      </c>
      <c r="R1541">
        <v>8973.5491027664139</v>
      </c>
      <c r="S1541">
        <v>13252.789790416402</v>
      </c>
      <c r="T1541">
        <v>1404.7957177841386</v>
      </c>
      <c r="U1541">
        <v>35.798299999999998</v>
      </c>
      <c r="V1541">
        <v>25686413.979038458</v>
      </c>
    </row>
    <row r="1542" spans="1:22" x14ac:dyDescent="0.25">
      <c r="A1542" t="s">
        <v>413</v>
      </c>
      <c r="B1542" t="s">
        <v>3</v>
      </c>
      <c r="C1542">
        <v>8.894193570031092E-2</v>
      </c>
      <c r="D1542">
        <v>1.1810000000000017E-2</v>
      </c>
      <c r="E1542">
        <v>7.7131935700310919E-2</v>
      </c>
      <c r="F1542">
        <v>3.1092983925077731E-2</v>
      </c>
      <c r="G1542">
        <v>5.7848951775233186E-2</v>
      </c>
      <c r="H1542">
        <v>0.17500000000000029</v>
      </c>
      <c r="I1542">
        <v>0.10599999999999998</v>
      </c>
      <c r="J1542">
        <v>1104325.9680258303</v>
      </c>
      <c r="K1542">
        <v>1988648.0503480383</v>
      </c>
      <c r="L1542">
        <v>5236894.6681963485</v>
      </c>
      <c r="M1542">
        <v>5236894.6681963485</v>
      </c>
      <c r="N1542">
        <v>182262.37071194127</v>
      </c>
      <c r="O1542">
        <v>2910711.6476619272</v>
      </c>
      <c r="P1542">
        <v>84194.315090245465</v>
      </c>
      <c r="Q1542">
        <v>10103.317810829456</v>
      </c>
      <c r="R1542">
        <v>9995.5490875139403</v>
      </c>
      <c r="S1542">
        <v>70496.5539994141</v>
      </c>
      <c r="T1542">
        <v>7472.6347239378983</v>
      </c>
      <c r="U1542">
        <v>126.5460179038501</v>
      </c>
      <c r="V1542">
        <v>75417133.254038438</v>
      </c>
    </row>
    <row r="1543" spans="1:22" x14ac:dyDescent="0.25">
      <c r="A1543" t="s">
        <v>413</v>
      </c>
      <c r="B1543" t="s">
        <v>4</v>
      </c>
      <c r="C1543">
        <v>8.2656607050905065E-2</v>
      </c>
      <c r="D1543">
        <v>1.1810000000000003E-2</v>
      </c>
      <c r="E1543">
        <v>7.0846607050905147E-2</v>
      </c>
      <c r="F1543">
        <v>2.9521651762726291E-2</v>
      </c>
      <c r="G1543">
        <v>5.3134955288178735E-2</v>
      </c>
      <c r="H1543">
        <v>0.17500000000000035</v>
      </c>
      <c r="I1543">
        <v>0.10600000000000001</v>
      </c>
      <c r="J1543">
        <v>688009.90034841583</v>
      </c>
      <c r="K1543">
        <v>1131257.1932798233</v>
      </c>
      <c r="L1543">
        <v>3015865.1673872685</v>
      </c>
      <c r="M1543">
        <v>3015865.1673872699</v>
      </c>
      <c r="N1543">
        <v>94476.603113051271</v>
      </c>
      <c r="O1543">
        <v>1724790.4905151885</v>
      </c>
      <c r="P1543">
        <v>40152.320317124031</v>
      </c>
      <c r="Q1543">
        <v>4818.2784380548837</v>
      </c>
      <c r="R1543">
        <v>4766.8834680489645</v>
      </c>
      <c r="S1543">
        <v>40451.284710508822</v>
      </c>
      <c r="T1543">
        <v>4287.8361793139375</v>
      </c>
      <c r="U1543">
        <v>86.619999999999962</v>
      </c>
      <c r="V1543">
        <v>46996655.030961528</v>
      </c>
    </row>
    <row r="1544" spans="1:22" x14ac:dyDescent="0.25">
      <c r="A1544" t="s">
        <v>413</v>
      </c>
      <c r="B1544" t="s">
        <v>5</v>
      </c>
      <c r="C1544">
        <v>9.253746377547177E-2</v>
      </c>
      <c r="D1544">
        <v>1.1810000000000022E-2</v>
      </c>
      <c r="E1544">
        <v>8.0727463775471894E-2</v>
      </c>
      <c r="F1544">
        <v>3.1991865943867992E-2</v>
      </c>
      <c r="G1544">
        <v>6.0545597831603938E-2</v>
      </c>
      <c r="H1544">
        <v>0.17500000000000002</v>
      </c>
      <c r="I1544">
        <v>0.10600000000000037</v>
      </c>
      <c r="J1544">
        <v>2034315.946998202</v>
      </c>
      <c r="K1544">
        <v>3790480.5201285253</v>
      </c>
      <c r="L1544">
        <v>9832470.3566387203</v>
      </c>
      <c r="M1544">
        <v>9832470.3566387184</v>
      </c>
      <c r="N1544">
        <v>384742.80093670543</v>
      </c>
      <c r="O1544">
        <v>5440053.6661900207</v>
      </c>
      <c r="P1544">
        <v>193104.82436242385</v>
      </c>
      <c r="Q1544">
        <v>23328.911155606838</v>
      </c>
      <c r="R1544">
        <v>22941.975964911253</v>
      </c>
      <c r="S1544">
        <v>131434.98142294181</v>
      </c>
      <c r="T1544">
        <v>13932.108030831849</v>
      </c>
      <c r="U1544">
        <v>212.54857447156502</v>
      </c>
      <c r="V1544">
        <v>138651533.48461545</v>
      </c>
    </row>
    <row r="1545" spans="1:22" x14ac:dyDescent="0.25">
      <c r="A1545" t="s">
        <v>413</v>
      </c>
      <c r="B1545" t="s">
        <v>6</v>
      </c>
      <c r="C1545">
        <v>4.8231080730100163E-2</v>
      </c>
      <c r="D1545">
        <v>1.1809999999999987E-2</v>
      </c>
      <c r="E1545">
        <v>3.6421080730100142E-2</v>
      </c>
      <c r="F1545">
        <v>2.0915270182525043E-2</v>
      </c>
      <c r="G1545">
        <v>2.7315810547575106E-2</v>
      </c>
      <c r="H1545">
        <v>0.17500000000000002</v>
      </c>
      <c r="I1545">
        <v>0.10599999999999996</v>
      </c>
      <c r="J1545">
        <v>216778.54775320823</v>
      </c>
      <c r="K1545">
        <v>185113.75095596953</v>
      </c>
      <c r="L1545">
        <v>495333.96290746483</v>
      </c>
      <c r="M1545">
        <v>495333.96290746471</v>
      </c>
      <c r="N1545">
        <v>15001.822490111226</v>
      </c>
      <c r="O1545">
        <v>386890.47621906683</v>
      </c>
      <c r="P1545">
        <v>6137.6650085249094</v>
      </c>
      <c r="Q1545">
        <v>794.48890929333561</v>
      </c>
      <c r="R1545">
        <v>734.80831528873387</v>
      </c>
      <c r="S1545">
        <v>6631.880883367121</v>
      </c>
      <c r="T1545">
        <v>702.97937363691483</v>
      </c>
      <c r="U1545">
        <v>22.723800000000001</v>
      </c>
      <c r="V1545">
        <v>14723007.173846152</v>
      </c>
    </row>
    <row r="1546" spans="1:22" x14ac:dyDescent="0.25">
      <c r="A1546" t="s">
        <v>413</v>
      </c>
      <c r="B1546" t="s">
        <v>7</v>
      </c>
      <c r="C1546">
        <v>6.102506148337003E-2</v>
      </c>
      <c r="D1546">
        <v>1.1809999999999998E-2</v>
      </c>
      <c r="E1546">
        <v>4.9215061483369987E-2</v>
      </c>
      <c r="F1546">
        <v>2.4113765370842491E-2</v>
      </c>
      <c r="G1546">
        <v>3.691129611252747E-2</v>
      </c>
      <c r="H1546">
        <v>0.17499999999999991</v>
      </c>
      <c r="I1546">
        <v>0.10600000000000001</v>
      </c>
      <c r="J1546">
        <v>408487.51132991828</v>
      </c>
      <c r="K1546">
        <v>511852.64779458684</v>
      </c>
      <c r="L1546">
        <v>1200584.2782069622</v>
      </c>
      <c r="M1546">
        <v>1200584.2782069617</v>
      </c>
      <c r="N1546">
        <v>83743.416294199647</v>
      </c>
      <c r="O1546">
        <v>836596.74283030559</v>
      </c>
      <c r="P1546">
        <v>52628.904940318258</v>
      </c>
      <c r="Q1546">
        <v>6648.3249731843325</v>
      </c>
      <c r="R1546">
        <v>6283.3863708312765</v>
      </c>
      <c r="S1546">
        <v>16440.144674381434</v>
      </c>
      <c r="T1546">
        <v>1742.6553354844325</v>
      </c>
      <c r="U1546">
        <v>42.266699999999993</v>
      </c>
      <c r="V1546">
        <v>27859756.376538467</v>
      </c>
    </row>
    <row r="1547" spans="1:22" x14ac:dyDescent="0.25">
      <c r="A1547" t="s">
        <v>176</v>
      </c>
      <c r="B1547" t="s">
        <v>1</v>
      </c>
      <c r="C1547">
        <v>6.4254074141465778E-2</v>
      </c>
      <c r="D1547">
        <v>1.1810000000000046E-2</v>
      </c>
      <c r="E1547">
        <v>5.2444074141466235E-2</v>
      </c>
      <c r="F1547">
        <v>2.492101853536708E-2</v>
      </c>
      <c r="G1547">
        <v>3.9333055606099877E-2</v>
      </c>
      <c r="H1547">
        <v>0.17500000000000598</v>
      </c>
      <c r="I1547">
        <v>0.14100000000000457</v>
      </c>
      <c r="J1547">
        <v>30333658.306266151</v>
      </c>
      <c r="K1547">
        <v>40285659.140303291</v>
      </c>
      <c r="L1547">
        <v>92634383.009611413</v>
      </c>
      <c r="M1547">
        <v>92634383.009610891</v>
      </c>
      <c r="N1547">
        <v>7055648.6028247029</v>
      </c>
      <c r="O1547">
        <v>63563668.84374471</v>
      </c>
      <c r="P1547">
        <v>4407409.3492746931</v>
      </c>
      <c r="Q1547">
        <v>546536.37788490579</v>
      </c>
      <c r="R1547">
        <v>698506.3475295034</v>
      </c>
      <c r="S1547">
        <v>1229795.3796105159</v>
      </c>
      <c r="T1547">
        <v>173401.14852508338</v>
      </c>
      <c r="U1547">
        <v>2931.781200000004</v>
      </c>
      <c r="V1547">
        <v>2003842876.6446702</v>
      </c>
    </row>
    <row r="1548" spans="1:22" x14ac:dyDescent="0.25">
      <c r="A1548" t="s">
        <v>176</v>
      </c>
      <c r="B1548" t="s">
        <v>2</v>
      </c>
      <c r="C1548">
        <v>6.110590485912433E-2</v>
      </c>
      <c r="D1548">
        <v>1.1810000000000025E-2</v>
      </c>
      <c r="E1548">
        <v>4.9295904859124176E-2</v>
      </c>
      <c r="F1548">
        <v>2.4133976214781076E-2</v>
      </c>
      <c r="G1548">
        <v>3.6971928644343212E-2</v>
      </c>
      <c r="H1548">
        <v>0.17500000000000035</v>
      </c>
      <c r="I1548">
        <v>0.14099999999999971</v>
      </c>
      <c r="J1548">
        <v>1567788.6253877124</v>
      </c>
      <c r="K1548">
        <v>2244809.4384547113</v>
      </c>
      <c r="L1548">
        <v>4170740.2993458225</v>
      </c>
      <c r="M1548">
        <v>4170740.2993458235</v>
      </c>
      <c r="N1548">
        <v>640922.00400457904</v>
      </c>
      <c r="O1548">
        <v>3171676.0598378433</v>
      </c>
      <c r="P1548">
        <v>448058.49186976935</v>
      </c>
      <c r="Q1548">
        <v>57312.394944169813</v>
      </c>
      <c r="R1548">
        <v>71257.295040765413</v>
      </c>
      <c r="S1548">
        <v>56348.660955191437</v>
      </c>
      <c r="T1548">
        <v>7945.1611946819921</v>
      </c>
      <c r="U1548">
        <v>138.03</v>
      </c>
      <c r="V1548">
        <v>103379225.32692307</v>
      </c>
    </row>
    <row r="1549" spans="1:22" x14ac:dyDescent="0.25">
      <c r="A1549" t="s">
        <v>176</v>
      </c>
      <c r="B1549" t="s">
        <v>3</v>
      </c>
      <c r="C1549">
        <v>6.0829642353240981E-2</v>
      </c>
      <c r="D1549">
        <v>1.1810000000000239E-2</v>
      </c>
      <c r="E1549">
        <v>4.9019642353239669E-2</v>
      </c>
      <c r="F1549">
        <v>2.4064910588310763E-2</v>
      </c>
      <c r="G1549">
        <v>3.6764731764930135E-2</v>
      </c>
      <c r="H1549">
        <v>0.17500000000000523</v>
      </c>
      <c r="I1549">
        <v>0.14100000000000129</v>
      </c>
      <c r="J1549">
        <v>24034482.442704234</v>
      </c>
      <c r="K1549">
        <v>29650412.691292387</v>
      </c>
      <c r="L1549">
        <v>69810694.950406343</v>
      </c>
      <c r="M1549">
        <v>69810694.95040673</v>
      </c>
      <c r="N1549">
        <v>4785135.7808674946</v>
      </c>
      <c r="O1549">
        <v>48899759.353129119</v>
      </c>
      <c r="P1549">
        <v>2909906.186092176</v>
      </c>
      <c r="Q1549">
        <v>358528.32432470552</v>
      </c>
      <c r="R1549">
        <v>460849.26596878114</v>
      </c>
      <c r="S1549">
        <v>925374.23705686838</v>
      </c>
      <c r="T1549">
        <v>130477.76742501858</v>
      </c>
      <c r="U1549">
        <v>2347.1487000000016</v>
      </c>
      <c r="V1549">
        <v>1587717229.3254423</v>
      </c>
    </row>
    <row r="1550" spans="1:22" x14ac:dyDescent="0.25">
      <c r="A1550" t="s">
        <v>176</v>
      </c>
      <c r="B1550" t="s">
        <v>5</v>
      </c>
      <c r="C1550">
        <v>0.11609698761541197</v>
      </c>
      <c r="D1550">
        <v>1.1810000000000036E-2</v>
      </c>
      <c r="E1550">
        <v>0.104286987615412</v>
      </c>
      <c r="F1550">
        <v>3.7881746903852882E-2</v>
      </c>
      <c r="G1550">
        <v>7.8215240711558831E-2</v>
      </c>
      <c r="H1550">
        <v>0.17500000000000027</v>
      </c>
      <c r="I1550">
        <v>0.14099999999999935</v>
      </c>
      <c r="J1550">
        <v>1840191.2117863256</v>
      </c>
      <c r="K1550">
        <v>4755227.9030344654</v>
      </c>
      <c r="L1550">
        <v>10943665.004513074</v>
      </c>
      <c r="M1550">
        <v>10943665.004513079</v>
      </c>
      <c r="N1550">
        <v>830504.67614758201</v>
      </c>
      <c r="O1550">
        <v>5764914.4386732085</v>
      </c>
      <c r="P1550">
        <v>519748.90946870076</v>
      </c>
      <c r="Q1550">
        <v>63700.547898484605</v>
      </c>
      <c r="R1550">
        <v>82266.373488773097</v>
      </c>
      <c r="S1550">
        <v>144424.93014164761</v>
      </c>
      <c r="T1550">
        <v>20363.915149972348</v>
      </c>
      <c r="U1550">
        <v>192.98250000000004</v>
      </c>
      <c r="V1550">
        <v>121722053.8</v>
      </c>
    </row>
    <row r="1551" spans="1:22" x14ac:dyDescent="0.25">
      <c r="A1551" t="s">
        <v>176</v>
      </c>
      <c r="B1551" t="s">
        <v>6</v>
      </c>
      <c r="C1551">
        <v>5.656881264797424E-2</v>
      </c>
      <c r="D1551">
        <v>1.1810000000000046E-2</v>
      </c>
      <c r="E1551">
        <v>4.4758812647973954E-2</v>
      </c>
      <c r="F1551">
        <v>2.2999703161993505E-2</v>
      </c>
      <c r="G1551">
        <v>3.356910948598054E-2</v>
      </c>
      <c r="H1551">
        <v>0.17500000000000016</v>
      </c>
      <c r="I1551">
        <v>0.14099999999999921</v>
      </c>
      <c r="J1551">
        <v>2303604.044524462</v>
      </c>
      <c r="K1551">
        <v>2824312.5100291665</v>
      </c>
      <c r="L1551">
        <v>5935303.0506936219</v>
      </c>
      <c r="M1551">
        <v>5935303.0506936163</v>
      </c>
      <c r="N1551">
        <v>634408.6198484702</v>
      </c>
      <c r="O1551">
        <v>4493507.9347051596</v>
      </c>
      <c r="P1551">
        <v>422821.70000841119</v>
      </c>
      <c r="Q1551">
        <v>53147.725266416011</v>
      </c>
      <c r="R1551">
        <v>67111.688963750654</v>
      </c>
      <c r="S1551">
        <v>80041.635065636612</v>
      </c>
      <c r="T1551">
        <v>11285.87054425476</v>
      </c>
      <c r="U1551">
        <v>202.32000000000002</v>
      </c>
      <c r="V1551">
        <v>152276124.53846148</v>
      </c>
    </row>
    <row r="1552" spans="1:22" x14ac:dyDescent="0.25">
      <c r="A1552" t="s">
        <v>176</v>
      </c>
      <c r="B1552" t="s">
        <v>7</v>
      </c>
      <c r="C1552">
        <v>6.4688761897667965E-2</v>
      </c>
      <c r="D1552">
        <v>1.1809999999999994E-2</v>
      </c>
      <c r="E1552">
        <v>5.2878761897667943E-2</v>
      </c>
      <c r="F1552">
        <v>2.5029690474416985E-2</v>
      </c>
      <c r="G1552">
        <v>3.9659071423250911E-2</v>
      </c>
      <c r="H1552">
        <v>0.17500000000000002</v>
      </c>
      <c r="I1552">
        <v>0.14100000000000001</v>
      </c>
      <c r="J1552">
        <v>587591.98186338646</v>
      </c>
      <c r="K1552">
        <v>810896.59749256761</v>
      </c>
      <c r="L1552">
        <v>1773979.7046516105</v>
      </c>
      <c r="M1552">
        <v>1773979.7046516119</v>
      </c>
      <c r="N1552">
        <v>164677.52195652295</v>
      </c>
      <c r="O1552">
        <v>1233811.0573994312</v>
      </c>
      <c r="P1552">
        <v>106874.06183563282</v>
      </c>
      <c r="Q1552">
        <v>13847.385451129268</v>
      </c>
      <c r="R1552">
        <v>17021.724067433457</v>
      </c>
      <c r="S1552">
        <v>23605.916391172268</v>
      </c>
      <c r="T1552">
        <v>3328.4342111552896</v>
      </c>
      <c r="U1552">
        <v>51.3</v>
      </c>
      <c r="V1552">
        <v>38748243.653846152</v>
      </c>
    </row>
    <row r="1553" spans="1:22" x14ac:dyDescent="0.25">
      <c r="A1553" t="s">
        <v>177</v>
      </c>
      <c r="B1553" t="s">
        <v>1</v>
      </c>
      <c r="C1553">
        <v>0.10134863513651085</v>
      </c>
      <c r="D1553">
        <v>1.180999999999994E-2</v>
      </c>
      <c r="E1553">
        <v>8.9538635136511224E-2</v>
      </c>
      <c r="F1553">
        <v>3.4194658784127689E-2</v>
      </c>
      <c r="G1553">
        <v>6.7153976352383501E-2</v>
      </c>
      <c r="H1553">
        <v>0.17499999999999855</v>
      </c>
      <c r="I1553">
        <v>0.10600000000000066</v>
      </c>
      <c r="J1553">
        <v>4366385.3662550366</v>
      </c>
      <c r="K1553">
        <v>9092545.3581363969</v>
      </c>
      <c r="L1553">
        <v>23525942.675250478</v>
      </c>
      <c r="M1553">
        <v>23525942.675250433</v>
      </c>
      <c r="N1553">
        <v>937923.3497896865</v>
      </c>
      <c r="O1553">
        <v>12521007.374601737</v>
      </c>
      <c r="P1553">
        <v>473226.61277390341</v>
      </c>
      <c r="Q1553">
        <v>59792.474551695588</v>
      </c>
      <c r="R1553">
        <v>56500.023256513501</v>
      </c>
      <c r="S1553">
        <v>315012.8745095568</v>
      </c>
      <c r="T1553">
        <v>33391.364698013043</v>
      </c>
      <c r="U1553">
        <v>484.83170000000064</v>
      </c>
      <c r="V1553">
        <v>297559926.41884637</v>
      </c>
    </row>
    <row r="1554" spans="1:22" x14ac:dyDescent="0.25">
      <c r="A1554" t="s">
        <v>177</v>
      </c>
      <c r="B1554" t="s">
        <v>2</v>
      </c>
      <c r="C1554">
        <v>6.7696670108374046E-2</v>
      </c>
      <c r="D1554">
        <v>1.1809999999999996E-2</v>
      </c>
      <c r="E1554">
        <v>5.5886670108374017E-2</v>
      </c>
      <c r="F1554">
        <v>2.5781667527093502E-2</v>
      </c>
      <c r="G1554">
        <v>4.1915002581280537E-2</v>
      </c>
      <c r="H1554">
        <v>0.17499999999999996</v>
      </c>
      <c r="I1554">
        <v>0.10600000000000004</v>
      </c>
      <c r="J1554">
        <v>201874.11964513457</v>
      </c>
      <c r="K1554">
        <v>285503.16512237099</v>
      </c>
      <c r="L1554">
        <v>584257.39040997333</v>
      </c>
      <c r="M1554">
        <v>584257.39040997345</v>
      </c>
      <c r="N1554">
        <v>68063.02623928478</v>
      </c>
      <c r="O1554">
        <v>419314.2585282207</v>
      </c>
      <c r="P1554">
        <v>47847.684293448823</v>
      </c>
      <c r="Q1554">
        <v>5742.4408891787152</v>
      </c>
      <c r="R1554">
        <v>5680.5532693585183</v>
      </c>
      <c r="S1554">
        <v>7949.6815436698434</v>
      </c>
      <c r="T1554">
        <v>842.66624362900359</v>
      </c>
      <c r="U1554">
        <v>18.899999999999999</v>
      </c>
      <c r="V1554">
        <v>13746100.76923077</v>
      </c>
    </row>
    <row r="1555" spans="1:22" x14ac:dyDescent="0.25">
      <c r="A1555" t="s">
        <v>177</v>
      </c>
      <c r="B1555" t="s">
        <v>3</v>
      </c>
      <c r="C1555">
        <v>9.9807498371926442E-2</v>
      </c>
      <c r="D1555">
        <v>1.1810000000000013E-2</v>
      </c>
      <c r="E1555">
        <v>8.79974983719264E-2</v>
      </c>
      <c r="F1555">
        <v>3.3809374592981632E-2</v>
      </c>
      <c r="G1555">
        <v>6.5998123778944942E-2</v>
      </c>
      <c r="H1555">
        <v>0.17500000000000029</v>
      </c>
      <c r="I1555">
        <v>0.10600000000000004</v>
      </c>
      <c r="J1555">
        <v>1129565.2297869977</v>
      </c>
      <c r="K1555">
        <v>2281921.7814999605</v>
      </c>
      <c r="L1555">
        <v>6059378.5500980318</v>
      </c>
      <c r="M1555">
        <v>6059378.5500980318</v>
      </c>
      <c r="N1555">
        <v>196596.69860046124</v>
      </c>
      <c r="O1555">
        <v>3214890.3126864969</v>
      </c>
      <c r="P1555">
        <v>85887.80681889366</v>
      </c>
      <c r="Q1555">
        <v>10782.97215785618</v>
      </c>
      <c r="R1555">
        <v>10247.102571535483</v>
      </c>
      <c r="S1555">
        <v>81083.921385332826</v>
      </c>
      <c r="T1555">
        <v>8594.895666845292</v>
      </c>
      <c r="U1555">
        <v>123.44029999999998</v>
      </c>
      <c r="V1555">
        <v>76915361.43923074</v>
      </c>
    </row>
    <row r="1556" spans="1:22" x14ac:dyDescent="0.25">
      <c r="A1556" t="s">
        <v>177</v>
      </c>
      <c r="B1556" t="s">
        <v>4</v>
      </c>
      <c r="C1556">
        <v>0.10426908007558493</v>
      </c>
      <c r="D1556">
        <v>1.1809999999999994E-2</v>
      </c>
      <c r="E1556">
        <v>9.2459080075584898E-2</v>
      </c>
      <c r="F1556">
        <v>3.4924770018896246E-2</v>
      </c>
      <c r="G1556">
        <v>6.9344310056688702E-2</v>
      </c>
      <c r="H1556">
        <v>0.17499999999999988</v>
      </c>
      <c r="I1556">
        <v>0.10599999999999997</v>
      </c>
      <c r="J1556">
        <v>293837.4798972265</v>
      </c>
      <c r="K1556">
        <v>625186.18965717789</v>
      </c>
      <c r="L1556">
        <v>1675404.9837242884</v>
      </c>
      <c r="M1556">
        <v>1675404.9837242886</v>
      </c>
      <c r="N1556">
        <v>50038.396311811171</v>
      </c>
      <c r="O1556">
        <v>868985.27324259304</v>
      </c>
      <c r="P1556">
        <v>20242.65293654074</v>
      </c>
      <c r="Q1556">
        <v>2429.1183523848886</v>
      </c>
      <c r="R1556">
        <v>2403.2077566261164</v>
      </c>
      <c r="S1556">
        <v>22570.901687395606</v>
      </c>
      <c r="T1556">
        <v>2392.5155788639345</v>
      </c>
      <c r="U1556">
        <v>38.096700000000006</v>
      </c>
      <c r="V1556">
        <v>20068049.69711538</v>
      </c>
    </row>
    <row r="1557" spans="1:22" x14ac:dyDescent="0.25">
      <c r="A1557" t="s">
        <v>177</v>
      </c>
      <c r="B1557" t="s">
        <v>5</v>
      </c>
      <c r="C1557">
        <v>0.10831075084668977</v>
      </c>
      <c r="D1557">
        <v>1.1810000000000029E-2</v>
      </c>
      <c r="E1557">
        <v>9.6500750846689673E-2</v>
      </c>
      <c r="F1557">
        <v>3.5935187711672388E-2</v>
      </c>
      <c r="G1557">
        <v>7.2375563135017307E-2</v>
      </c>
      <c r="H1557">
        <v>0.17499999999999982</v>
      </c>
      <c r="I1557">
        <v>0.10600000000000034</v>
      </c>
      <c r="J1557">
        <v>2338294.4056887138</v>
      </c>
      <c r="K1557">
        <v>5303598.1583675249</v>
      </c>
      <c r="L1557">
        <v>13616235.14931556</v>
      </c>
      <c r="M1557">
        <v>13616235.149315558</v>
      </c>
      <c r="N1557">
        <v>573639.8314467594</v>
      </c>
      <c r="O1557">
        <v>7068252.7326094797</v>
      </c>
      <c r="P1557">
        <v>298275.33913457242</v>
      </c>
      <c r="Q1557">
        <v>38288.702330867985</v>
      </c>
      <c r="R1557">
        <v>35675.788395336684</v>
      </c>
      <c r="S1557">
        <v>182097.65062022934</v>
      </c>
      <c r="T1557">
        <v>19302.350965744306</v>
      </c>
      <c r="U1557">
        <v>259.77469999999994</v>
      </c>
      <c r="V1557">
        <v>159395735.56596148</v>
      </c>
    </row>
    <row r="1558" spans="1:22" x14ac:dyDescent="0.25">
      <c r="A1558" t="s">
        <v>177</v>
      </c>
      <c r="B1558" t="s">
        <v>6</v>
      </c>
      <c r="C1558">
        <v>6.5977956545854116E-2</v>
      </c>
      <c r="D1558">
        <v>1.1809999999999992E-2</v>
      </c>
      <c r="E1558">
        <v>5.4167956545854129E-2</v>
      </c>
      <c r="F1558">
        <v>2.5351989136463523E-2</v>
      </c>
      <c r="G1558">
        <v>4.062596740939059E-2</v>
      </c>
      <c r="H1558">
        <v>0.17499999999999991</v>
      </c>
      <c r="I1558">
        <v>0.10600000000000001</v>
      </c>
      <c r="J1558">
        <v>225464.03618505117</v>
      </c>
      <c r="K1558">
        <v>275798.66263574653</v>
      </c>
      <c r="L1558">
        <v>736885.03169652889</v>
      </c>
      <c r="M1558">
        <v>736885.03169652924</v>
      </c>
      <c r="N1558">
        <v>22627.739052677585</v>
      </c>
      <c r="O1558">
        <v>478634.9597681202</v>
      </c>
      <c r="P1558">
        <v>9461.9395658027188</v>
      </c>
      <c r="Q1558">
        <v>1135.4327478963262</v>
      </c>
      <c r="R1558">
        <v>1123.3214652520987</v>
      </c>
      <c r="S1558">
        <v>9861.7045874561227</v>
      </c>
      <c r="T1558">
        <v>1045.3406862703491</v>
      </c>
      <c r="U1558">
        <v>25.21</v>
      </c>
      <c r="V1558">
        <v>15345887.253076918</v>
      </c>
    </row>
    <row r="1559" spans="1:22" x14ac:dyDescent="0.25">
      <c r="A1559" t="s">
        <v>177</v>
      </c>
      <c r="B1559" t="s">
        <v>7</v>
      </c>
      <c r="C1559">
        <v>9.0947527263062072E-2</v>
      </c>
      <c r="D1559">
        <v>1.1809999999999996E-2</v>
      </c>
      <c r="E1559">
        <v>7.9137527263062071E-2</v>
      </c>
      <c r="F1559">
        <v>3.1594381815765515E-2</v>
      </c>
      <c r="G1559">
        <v>5.9353145447296536E-2</v>
      </c>
      <c r="H1559">
        <v>0.17499999999999996</v>
      </c>
      <c r="I1559">
        <v>0.10600000000000004</v>
      </c>
      <c r="J1559">
        <v>177350.09505191183</v>
      </c>
      <c r="K1559">
        <v>320537.40085361572</v>
      </c>
      <c r="L1559">
        <v>853781.57000607008</v>
      </c>
      <c r="M1559">
        <v>853781.57000607043</v>
      </c>
      <c r="N1559">
        <v>26957.658138694242</v>
      </c>
      <c r="O1559">
        <v>470929.83776683331</v>
      </c>
      <c r="P1559">
        <v>11511.190024645064</v>
      </c>
      <c r="Q1559">
        <v>1413.8080735115186</v>
      </c>
      <c r="R1559">
        <v>1370.0497984045981</v>
      </c>
      <c r="S1559">
        <v>11449.014685472879</v>
      </c>
      <c r="T1559">
        <v>1213.5955566601253</v>
      </c>
      <c r="U1559">
        <v>19.41</v>
      </c>
      <c r="V1559">
        <v>12088791.694230769</v>
      </c>
    </row>
    <row r="1560" spans="1:22" x14ac:dyDescent="0.25">
      <c r="A1560" t="s">
        <v>178</v>
      </c>
      <c r="B1560" t="s">
        <v>1</v>
      </c>
      <c r="C1560">
        <v>0.10243552469223335</v>
      </c>
      <c r="D1560">
        <v>1.1810000000000221E-2</v>
      </c>
      <c r="E1560">
        <v>9.0625524692233936E-2</v>
      </c>
      <c r="F1560">
        <v>3.4466381173058655E-2</v>
      </c>
      <c r="G1560">
        <v>6.7969143519174949E-2</v>
      </c>
      <c r="H1560">
        <v>0.1750000000000029</v>
      </c>
      <c r="I1560">
        <v>0.14099999999999854</v>
      </c>
      <c r="J1560">
        <v>13261120.26478426</v>
      </c>
      <c r="K1560">
        <v>27971414.868256401</v>
      </c>
      <c r="L1560">
        <v>72928410.13322185</v>
      </c>
      <c r="M1560">
        <v>72928410.133222207</v>
      </c>
      <c r="N1560">
        <v>2746458.6178868413</v>
      </c>
      <c r="O1560">
        <v>38486076.515153833</v>
      </c>
      <c r="P1560">
        <v>1299894.0636491799</v>
      </c>
      <c r="Q1560">
        <v>159790.62583644901</v>
      </c>
      <c r="R1560">
        <v>205815.5412174736</v>
      </c>
      <c r="S1560">
        <v>947378.07816280052</v>
      </c>
      <c r="T1560">
        <v>133580.30902095482</v>
      </c>
      <c r="U1560">
        <v>1456.8075999999971</v>
      </c>
      <c r="V1560">
        <v>876783482.87978113</v>
      </c>
    </row>
    <row r="1561" spans="1:22" x14ac:dyDescent="0.25">
      <c r="A1561" t="s">
        <v>178</v>
      </c>
      <c r="B1561" t="s">
        <v>2</v>
      </c>
      <c r="C1561">
        <v>8.3975104680719351E-2</v>
      </c>
      <c r="D1561">
        <v>1.1810000000000003E-2</v>
      </c>
      <c r="E1561">
        <v>7.2165104680719447E-2</v>
      </c>
      <c r="F1561">
        <v>2.9851276170179814E-2</v>
      </c>
      <c r="G1561">
        <v>5.4123828510539679E-2</v>
      </c>
      <c r="H1561">
        <v>0.17500000000000029</v>
      </c>
      <c r="I1561">
        <v>0.14100000000000001</v>
      </c>
      <c r="J1561">
        <v>991414.27452885872</v>
      </c>
      <c r="K1561">
        <v>2015100.5923522261</v>
      </c>
      <c r="L1561">
        <v>3966901.5602851231</v>
      </c>
      <c r="M1561">
        <v>3966901.5602851249</v>
      </c>
      <c r="N1561">
        <v>519600.05419289088</v>
      </c>
      <c r="O1561">
        <v>2486914.8126881961</v>
      </c>
      <c r="P1561">
        <v>357792.42358160292</v>
      </c>
      <c r="Q1561">
        <v>45016.612188332088</v>
      </c>
      <c r="R1561">
        <v>56796.07404356081</v>
      </c>
      <c r="S1561">
        <v>52581.020490265801</v>
      </c>
      <c r="T1561">
        <v>7413.9238891274726</v>
      </c>
      <c r="U1561">
        <v>92.949999999999989</v>
      </c>
      <c r="V1561">
        <v>65495423.379999988</v>
      </c>
    </row>
    <row r="1562" spans="1:22" x14ac:dyDescent="0.25">
      <c r="A1562" t="s">
        <v>178</v>
      </c>
      <c r="B1562" t="s">
        <v>3</v>
      </c>
      <c r="C1562">
        <v>8.7422840342513908E-2</v>
      </c>
      <c r="D1562">
        <v>1.1810000000000005E-2</v>
      </c>
      <c r="E1562">
        <v>7.5612840342514351E-2</v>
      </c>
      <c r="F1562">
        <v>3.0713210085628596E-2</v>
      </c>
      <c r="G1562">
        <v>5.6709630256885267E-2</v>
      </c>
      <c r="H1562">
        <v>0.17499999999999902</v>
      </c>
      <c r="I1562">
        <v>0.14099999999999899</v>
      </c>
      <c r="J1562">
        <v>3624643.3965411661</v>
      </c>
      <c r="K1562">
        <v>6198250.2805834943</v>
      </c>
      <c r="L1562">
        <v>16722307.08345091</v>
      </c>
      <c r="M1562">
        <v>16722307.083450902</v>
      </c>
      <c r="N1562">
        <v>468110.93957490847</v>
      </c>
      <c r="O1562">
        <v>9354782.7375497688</v>
      </c>
      <c r="P1562">
        <v>171799.63288377936</v>
      </c>
      <c r="Q1562">
        <v>21386.764266967613</v>
      </c>
      <c r="R1562">
        <v>27239.281998255319</v>
      </c>
      <c r="S1562">
        <v>217077.35357221004</v>
      </c>
      <c r="T1562">
        <v>30607.906853681583</v>
      </c>
      <c r="U1562">
        <v>391.7711000000001</v>
      </c>
      <c r="V1562">
        <v>239622870.02035791</v>
      </c>
    </row>
    <row r="1563" spans="1:22" x14ac:dyDescent="0.25">
      <c r="A1563" t="s">
        <v>178</v>
      </c>
      <c r="B1563" t="s">
        <v>4</v>
      </c>
      <c r="C1563">
        <v>0.11572313807460384</v>
      </c>
      <c r="D1563">
        <v>1.1809999999999994E-2</v>
      </c>
      <c r="E1563">
        <v>0.10391313807460389</v>
      </c>
      <c r="F1563">
        <v>3.7788284518650912E-2</v>
      </c>
      <c r="G1563">
        <v>7.7934853555952838E-2</v>
      </c>
      <c r="H1563">
        <v>0.17500000000000024</v>
      </c>
      <c r="I1563">
        <v>0.14099999999999996</v>
      </c>
      <c r="J1563">
        <v>621311.23762579623</v>
      </c>
      <c r="K1563">
        <v>1481114.0072935107</v>
      </c>
      <c r="L1563">
        <v>3979084.345193102</v>
      </c>
      <c r="M1563">
        <v>3979084.3451930997</v>
      </c>
      <c r="N1563">
        <v>116064.41917185811</v>
      </c>
      <c r="O1563">
        <v>1986360.8257474494</v>
      </c>
      <c r="P1563">
        <v>44620.297885247164</v>
      </c>
      <c r="Q1563">
        <v>5354.4357462296593</v>
      </c>
      <c r="R1563">
        <v>7046.437442038231</v>
      </c>
      <c r="S1563">
        <v>51746.930848679498</v>
      </c>
      <c r="T1563">
        <v>7296.3172496638081</v>
      </c>
      <c r="U1563">
        <v>77.749999999999986</v>
      </c>
      <c r="V1563">
        <v>41131685.211538464</v>
      </c>
    </row>
    <row r="1564" spans="1:22" x14ac:dyDescent="0.25">
      <c r="A1564" t="s">
        <v>178</v>
      </c>
      <c r="B1564" t="s">
        <v>5</v>
      </c>
      <c r="C1564">
        <v>0.11955016107990572</v>
      </c>
      <c r="D1564">
        <v>1.1809999999999897E-2</v>
      </c>
      <c r="E1564">
        <v>0.10774016107990683</v>
      </c>
      <c r="F1564">
        <v>3.8745040269976903E-2</v>
      </c>
      <c r="G1564">
        <v>8.0805120809930256E-2</v>
      </c>
      <c r="H1564">
        <v>0.17499999999999899</v>
      </c>
      <c r="I1564">
        <v>0.14100000000000029</v>
      </c>
      <c r="J1564">
        <v>6088406.3493661731</v>
      </c>
      <c r="K1564">
        <v>15250203.309562467</v>
      </c>
      <c r="L1564">
        <v>40152088.538242042</v>
      </c>
      <c r="M1564">
        <v>40152088.538242035</v>
      </c>
      <c r="N1564">
        <v>1399630.3476113379</v>
      </c>
      <c r="O1564">
        <v>19938979.311317276</v>
      </c>
      <c r="P1564">
        <v>629780.64259436599</v>
      </c>
      <c r="Q1564">
        <v>76105.305497823312</v>
      </c>
      <c r="R1564">
        <v>99529.918680998671</v>
      </c>
      <c r="S1564">
        <v>520783.94464343606</v>
      </c>
      <c r="T1564">
        <v>73430.536194724511</v>
      </c>
      <c r="U1564">
        <v>672.87800000000027</v>
      </c>
      <c r="V1564">
        <v>402620039.28942353</v>
      </c>
    </row>
    <row r="1565" spans="1:22" x14ac:dyDescent="0.25">
      <c r="A1565" t="s">
        <v>178</v>
      </c>
      <c r="B1565" t="s">
        <v>6</v>
      </c>
      <c r="C1565">
        <v>6.7847470396393203E-2</v>
      </c>
      <c r="D1565">
        <v>1.1810000000000006E-2</v>
      </c>
      <c r="E1565">
        <v>5.6037470396392994E-2</v>
      </c>
      <c r="F1565">
        <v>2.5819367599098256E-2</v>
      </c>
      <c r="G1565">
        <v>4.2028102797294797E-2</v>
      </c>
      <c r="H1565">
        <v>0.17500000000000032</v>
      </c>
      <c r="I1565">
        <v>0.14099999999999999</v>
      </c>
      <c r="J1565">
        <v>921031.66952542332</v>
      </c>
      <c r="K1565">
        <v>1198925.8831628568</v>
      </c>
      <c r="L1565">
        <v>3161212.741725469</v>
      </c>
      <c r="M1565">
        <v>3161212.7417254718</v>
      </c>
      <c r="N1565">
        <v>108891.22694077529</v>
      </c>
      <c r="O1565">
        <v>2011066.3257475044</v>
      </c>
      <c r="P1565">
        <v>48494.965322308701</v>
      </c>
      <c r="Q1565">
        <v>5850.6443160783092</v>
      </c>
      <c r="R1565">
        <v>7662.7309590125678</v>
      </c>
      <c r="S1565">
        <v>41089.29565589453</v>
      </c>
      <c r="T1565">
        <v>5793.5906874811317</v>
      </c>
      <c r="U1565">
        <v>101.30600000000001</v>
      </c>
      <c r="V1565">
        <v>60879542.283269227</v>
      </c>
    </row>
    <row r="1566" spans="1:22" x14ac:dyDescent="0.25">
      <c r="A1566" t="s">
        <v>178</v>
      </c>
      <c r="B1566" t="s">
        <v>7</v>
      </c>
      <c r="C1566">
        <v>9.0386129852034106E-2</v>
      </c>
      <c r="D1566">
        <v>1.1810000000000013E-2</v>
      </c>
      <c r="E1566">
        <v>7.8576129852033938E-2</v>
      </c>
      <c r="F1566">
        <v>3.1454032463008513E-2</v>
      </c>
      <c r="G1566">
        <v>5.8932097389025551E-2</v>
      </c>
      <c r="H1566">
        <v>0.17500000000000021</v>
      </c>
      <c r="I1566">
        <v>0.14099999999999982</v>
      </c>
      <c r="J1566">
        <v>1014313.337196835</v>
      </c>
      <c r="K1566">
        <v>1827820.7953018979</v>
      </c>
      <c r="L1566">
        <v>4946815.8643253185</v>
      </c>
      <c r="M1566">
        <v>4946815.8643253222</v>
      </c>
      <c r="N1566">
        <v>134161.63039509486</v>
      </c>
      <c r="O1566">
        <v>2707972.5021036384</v>
      </c>
      <c r="P1566">
        <v>47406.101381875735</v>
      </c>
      <c r="Q1566">
        <v>6076.8638210179752</v>
      </c>
      <c r="R1566">
        <v>7541.0980936080141</v>
      </c>
      <c r="S1566">
        <v>64099.532952315552</v>
      </c>
      <c r="T1566">
        <v>9038.0341462764936</v>
      </c>
      <c r="U1566">
        <v>120.15250000000002</v>
      </c>
      <c r="V1566">
        <v>67033922.695192315</v>
      </c>
    </row>
    <row r="1567" spans="1:22" x14ac:dyDescent="0.25">
      <c r="A1567" t="s">
        <v>179</v>
      </c>
      <c r="B1567" t="s">
        <v>1</v>
      </c>
      <c r="C1567">
        <v>9.6471764623333636E-2</v>
      </c>
      <c r="D1567">
        <v>1.1810000000000065E-2</v>
      </c>
      <c r="E1567">
        <v>8.4661764623334995E-2</v>
      </c>
      <c r="F1567">
        <v>3.2975441155833965E-2</v>
      </c>
      <c r="G1567">
        <v>6.3496323467500615E-2</v>
      </c>
      <c r="H1567">
        <v>0.17500000000000426</v>
      </c>
      <c r="I1567">
        <v>0.14100000000000204</v>
      </c>
      <c r="J1567">
        <v>26596719.264894068</v>
      </c>
      <c r="K1567">
        <v>52289285.857077882</v>
      </c>
      <c r="L1567">
        <v>137373137.60845104</v>
      </c>
      <c r="M1567">
        <v>137373137.60845053</v>
      </c>
      <c r="N1567">
        <v>4873679.9906956255</v>
      </c>
      <c r="O1567">
        <v>74012325.131276399</v>
      </c>
      <c r="P1567">
        <v>2213374.8666972485</v>
      </c>
      <c r="Q1567">
        <v>273331.90059016208</v>
      </c>
      <c r="R1567">
        <v>350625.65418752463</v>
      </c>
      <c r="S1567">
        <v>1784704.2675026823</v>
      </c>
      <c r="T1567">
        <v>251643.30171787887</v>
      </c>
      <c r="U1567">
        <v>2884.5907000000111</v>
      </c>
      <c r="V1567">
        <v>1757793796.3123062</v>
      </c>
    </row>
    <row r="1568" spans="1:22" x14ac:dyDescent="0.25">
      <c r="A1568" t="s">
        <v>179</v>
      </c>
      <c r="B1568" t="s">
        <v>2</v>
      </c>
      <c r="C1568">
        <v>8.679580094199818E-2</v>
      </c>
      <c r="D1568">
        <v>1.1810000000000048E-2</v>
      </c>
      <c r="E1568">
        <v>7.4985800941998193E-2</v>
      </c>
      <c r="F1568">
        <v>3.0556450235499525E-2</v>
      </c>
      <c r="G1568">
        <v>5.6239350706498555E-2</v>
      </c>
      <c r="H1568">
        <v>0.17499999999999966</v>
      </c>
      <c r="I1568">
        <v>0.14099999999999924</v>
      </c>
      <c r="J1568">
        <v>2245051.8203731766</v>
      </c>
      <c r="K1568">
        <v>4335427.5375089329</v>
      </c>
      <c r="L1568">
        <v>9680974.3195508514</v>
      </c>
      <c r="M1568">
        <v>9680974.3195508439</v>
      </c>
      <c r="N1568">
        <v>831327.07324398868</v>
      </c>
      <c r="O1568">
        <v>5749152.2846381217</v>
      </c>
      <c r="P1568">
        <v>535088.35796084092</v>
      </c>
      <c r="Q1568">
        <v>65953.756316627376</v>
      </c>
      <c r="R1568">
        <v>84746.938113123018</v>
      </c>
      <c r="S1568">
        <v>127553.04193987531</v>
      </c>
      <c r="T1568">
        <v>17984.978913522395</v>
      </c>
      <c r="U1568">
        <v>246.50530000000001</v>
      </c>
      <c r="V1568">
        <v>148269913.08807689</v>
      </c>
    </row>
    <row r="1569" spans="1:22" x14ac:dyDescent="0.25">
      <c r="A1569" t="s">
        <v>179</v>
      </c>
      <c r="B1569" t="s">
        <v>3</v>
      </c>
      <c r="C1569">
        <v>8.6364052462678073E-2</v>
      </c>
      <c r="D1569">
        <v>1.1809999999999972E-2</v>
      </c>
      <c r="E1569">
        <v>7.4554052462678586E-2</v>
      </c>
      <c r="F1569">
        <v>3.0448513115669779E-2</v>
      </c>
      <c r="G1569">
        <v>5.5915539347009081E-2</v>
      </c>
      <c r="H1569">
        <v>0.17499999999999907</v>
      </c>
      <c r="I1569">
        <v>0.14100000000000068</v>
      </c>
      <c r="J1569">
        <v>7039430.7437375877</v>
      </c>
      <c r="K1569">
        <v>12162753.937895419</v>
      </c>
      <c r="L1569">
        <v>32316381.126347441</v>
      </c>
      <c r="M1569">
        <v>32316381.12634749</v>
      </c>
      <c r="N1569">
        <v>1042970.1718347073</v>
      </c>
      <c r="O1569">
        <v>18159214.509798314</v>
      </c>
      <c r="P1569">
        <v>439612.57726574404</v>
      </c>
      <c r="Q1569">
        <v>54082.809913181387</v>
      </c>
      <c r="R1569">
        <v>69611.049592228504</v>
      </c>
      <c r="S1569">
        <v>420388.90014334756</v>
      </c>
      <c r="T1569">
        <v>59274.834920211862</v>
      </c>
      <c r="U1569">
        <v>763.13439999999935</v>
      </c>
      <c r="V1569">
        <v>465612674.97153813</v>
      </c>
    </row>
    <row r="1570" spans="1:22" x14ac:dyDescent="0.25">
      <c r="A1570" t="s">
        <v>179</v>
      </c>
      <c r="B1570" t="s">
        <v>4</v>
      </c>
      <c r="C1570">
        <v>0.10036980707741085</v>
      </c>
      <c r="D1570">
        <v>1.1810000000000031E-2</v>
      </c>
      <c r="E1570">
        <v>8.8559807077411096E-2</v>
      </c>
      <c r="F1570">
        <v>3.3949951769352643E-2</v>
      </c>
      <c r="G1570">
        <v>6.6419855308058218E-2</v>
      </c>
      <c r="H1570">
        <v>0.17500000000000041</v>
      </c>
      <c r="I1570">
        <v>0.14099999999999935</v>
      </c>
      <c r="J1570">
        <v>1478838.5790182943</v>
      </c>
      <c r="K1570">
        <v>3025342.1459727124</v>
      </c>
      <c r="L1570">
        <v>8080351.8109437097</v>
      </c>
      <c r="M1570">
        <v>8080351.8109437171</v>
      </c>
      <c r="N1570">
        <v>248918.65674361028</v>
      </c>
      <c r="O1570">
        <v>4255262.0682473965</v>
      </c>
      <c r="P1570">
        <v>100896.51081993294</v>
      </c>
      <c r="Q1570">
        <v>12615.569490319682</v>
      </c>
      <c r="R1570">
        <v>16005.203323745618</v>
      </c>
      <c r="S1570">
        <v>104646.25162980617</v>
      </c>
      <c r="T1570">
        <v>14755.121479802654</v>
      </c>
      <c r="U1570">
        <v>180.51670000000004</v>
      </c>
      <c r="V1570">
        <v>97711726.005384549</v>
      </c>
    </row>
    <row r="1571" spans="1:22" x14ac:dyDescent="0.25">
      <c r="A1571" t="s">
        <v>179</v>
      </c>
      <c r="B1571" t="s">
        <v>5</v>
      </c>
      <c r="C1571">
        <v>0.10753538537745452</v>
      </c>
      <c r="D1571">
        <v>1.1810000000000187E-2</v>
      </c>
      <c r="E1571">
        <v>9.5725385377452912E-2</v>
      </c>
      <c r="F1571">
        <v>3.5741346344363475E-2</v>
      </c>
      <c r="G1571">
        <v>7.17940390330917E-2</v>
      </c>
      <c r="H1571">
        <v>0.17500000000000232</v>
      </c>
      <c r="I1571">
        <v>0.14099999999999863</v>
      </c>
      <c r="J1571">
        <v>13363585.808715699</v>
      </c>
      <c r="K1571">
        <v>29392280.226014551</v>
      </c>
      <c r="L1571">
        <v>78621050.702865839</v>
      </c>
      <c r="M1571">
        <v>78621050.702865914</v>
      </c>
      <c r="N1571">
        <v>2388947.4937945977</v>
      </c>
      <c r="O1571">
        <v>40366918.540935747</v>
      </c>
      <c r="P1571">
        <v>957372.94305668748</v>
      </c>
      <c r="Q1571">
        <v>117513.27676811429</v>
      </c>
      <c r="R1571">
        <v>151558.95699529679</v>
      </c>
      <c r="S1571">
        <v>1018845.1507225451</v>
      </c>
      <c r="T1571">
        <v>143657.16625187884</v>
      </c>
      <c r="U1571">
        <v>1440.8900999999953</v>
      </c>
      <c r="V1571">
        <v>883092979.08942389</v>
      </c>
    </row>
    <row r="1572" spans="1:22" x14ac:dyDescent="0.25">
      <c r="A1572" t="s">
        <v>179</v>
      </c>
      <c r="B1572" t="s">
        <v>6</v>
      </c>
      <c r="C1572">
        <v>6.4734525371355503E-2</v>
      </c>
      <c r="D1572">
        <v>1.1810000000000044E-2</v>
      </c>
      <c r="E1572">
        <v>5.2924525371355599E-2</v>
      </c>
      <c r="F1572">
        <v>2.5041131342838859E-2</v>
      </c>
      <c r="G1572">
        <v>3.9693394028516765E-2</v>
      </c>
      <c r="H1572">
        <v>0.17500000000000013</v>
      </c>
      <c r="I1572">
        <v>0.14099999999999918</v>
      </c>
      <c r="J1572">
        <v>1920943.1497962594</v>
      </c>
      <c r="K1572">
        <v>2400881.716497079</v>
      </c>
      <c r="L1572">
        <v>6099924.5334726153</v>
      </c>
      <c r="M1572">
        <v>6099924.5334726125</v>
      </c>
      <c r="N1572">
        <v>275680.15400465764</v>
      </c>
      <c r="O1572">
        <v>4046144.7122886796</v>
      </c>
      <c r="P1572">
        <v>143558.20151588711</v>
      </c>
      <c r="Q1572">
        <v>18282.393585755879</v>
      </c>
      <c r="R1572">
        <v>22819.523909331652</v>
      </c>
      <c r="S1572">
        <v>79772.160380088564</v>
      </c>
      <c r="T1572">
        <v>11247.874613592488</v>
      </c>
      <c r="U1572">
        <v>193.64830000000006</v>
      </c>
      <c r="V1572">
        <v>126912378.03499997</v>
      </c>
    </row>
    <row r="1573" spans="1:22" x14ac:dyDescent="0.25">
      <c r="A1573" t="s">
        <v>179</v>
      </c>
      <c r="B1573" t="s">
        <v>7</v>
      </c>
      <c r="C1573">
        <v>8.9784466126397705E-2</v>
      </c>
      <c r="D1573">
        <v>1.1809999999999996E-2</v>
      </c>
      <c r="E1573">
        <v>7.7974466126397746E-2</v>
      </c>
      <c r="F1573">
        <v>3.1303616531599444E-2</v>
      </c>
      <c r="G1573">
        <v>5.8480849594798316E-2</v>
      </c>
      <c r="H1573">
        <v>0.17500000000000013</v>
      </c>
      <c r="I1573">
        <v>0.14099999999999999</v>
      </c>
      <c r="J1573">
        <v>548869.1632530624</v>
      </c>
      <c r="K1573">
        <v>972600.29318899964</v>
      </c>
      <c r="L1573">
        <v>2574455.1152709736</v>
      </c>
      <c r="M1573">
        <v>2574455.1152709732</v>
      </c>
      <c r="N1573">
        <v>85836.441074006725</v>
      </c>
      <c r="O1573">
        <v>1435633.0153680551</v>
      </c>
      <c r="P1573">
        <v>36846.276078155075</v>
      </c>
      <c r="Q1573">
        <v>4884.094516163138</v>
      </c>
      <c r="R1573">
        <v>5883.9822537988675</v>
      </c>
      <c r="S1573">
        <v>33498.762687019538</v>
      </c>
      <c r="T1573">
        <v>4723.3255388697562</v>
      </c>
      <c r="U1573">
        <v>59.89589999999999</v>
      </c>
      <c r="V1573">
        <v>36194125.122884616</v>
      </c>
    </row>
    <row r="1574" spans="1:22" x14ac:dyDescent="0.25">
      <c r="A1574" t="s">
        <v>180</v>
      </c>
      <c r="B1574" t="s">
        <v>1</v>
      </c>
      <c r="C1574">
        <v>8.8804250332613022E-2</v>
      </c>
      <c r="D1574">
        <v>1.1809999999998906E-2</v>
      </c>
      <c r="E1574">
        <v>7.6994250332612327E-2</v>
      </c>
      <c r="F1574">
        <v>3.1058562583154297E-2</v>
      </c>
      <c r="G1574">
        <v>5.7745687749458104E-2</v>
      </c>
      <c r="H1574">
        <v>0.17499999999998783</v>
      </c>
      <c r="I1574">
        <v>0.1409999999999961</v>
      </c>
      <c r="J1574">
        <v>69708484.723063022</v>
      </c>
      <c r="K1574">
        <v>122166927.09531881</v>
      </c>
      <c r="L1574">
        <v>327400099.26730472</v>
      </c>
      <c r="M1574">
        <v>327400099.26730454</v>
      </c>
      <c r="N1574">
        <v>9775170.5046617985</v>
      </c>
      <c r="O1574">
        <v>182100241.31371942</v>
      </c>
      <c r="P1574">
        <v>3845145.3139711348</v>
      </c>
      <c r="Q1574">
        <v>479957.15059729712</v>
      </c>
      <c r="R1574">
        <v>609839.44750414882</v>
      </c>
      <c r="S1574">
        <v>4242093.4203246385</v>
      </c>
      <c r="T1574">
        <v>598135.17226577294</v>
      </c>
      <c r="U1574">
        <v>7770.9375467217797</v>
      </c>
      <c r="V1574">
        <v>4607896093.8393555</v>
      </c>
    </row>
    <row r="1575" spans="1:22" x14ac:dyDescent="0.25">
      <c r="A1575" t="s">
        <v>180</v>
      </c>
      <c r="B1575" t="s">
        <v>2</v>
      </c>
      <c r="C1575">
        <v>6.3473145030388298E-2</v>
      </c>
      <c r="D1575">
        <v>1.1809999999999966E-2</v>
      </c>
      <c r="E1575">
        <v>5.1663145030388796E-2</v>
      </c>
      <c r="F1575">
        <v>2.4725786257596985E-2</v>
      </c>
      <c r="G1575">
        <v>3.8747358772791299E-2</v>
      </c>
      <c r="H1575">
        <v>0.1749999999999986</v>
      </c>
      <c r="I1575">
        <v>0.14099999999999877</v>
      </c>
      <c r="J1575">
        <v>4790296.4343237784</v>
      </c>
      <c r="K1575">
        <v>6786327.913405844</v>
      </c>
      <c r="L1575">
        <v>13523326.997347988</v>
      </c>
      <c r="M1575">
        <v>13523326.99734797</v>
      </c>
      <c r="N1575">
        <v>1708914.1857173871</v>
      </c>
      <c r="O1575">
        <v>9867710.1620122213</v>
      </c>
      <c r="P1575">
        <v>1168505.0418862072</v>
      </c>
      <c r="Q1575">
        <v>149216.96627449436</v>
      </c>
      <c r="R1575">
        <v>185798.80315065893</v>
      </c>
      <c r="S1575">
        <v>180011.72165295709</v>
      </c>
      <c r="T1575">
        <v>25381.652753066948</v>
      </c>
      <c r="U1575">
        <v>441.80920000000032</v>
      </c>
      <c r="V1575">
        <v>315725375.49980754</v>
      </c>
    </row>
    <row r="1576" spans="1:22" x14ac:dyDescent="0.25">
      <c r="A1576" t="s">
        <v>180</v>
      </c>
      <c r="B1576" t="s">
        <v>3</v>
      </c>
      <c r="C1576">
        <v>7.9995557395084196E-2</v>
      </c>
      <c r="D1576">
        <v>1.1810000000000235E-2</v>
      </c>
      <c r="E1576">
        <v>6.8185557395085347E-2</v>
      </c>
      <c r="F1576">
        <v>2.8856389348770963E-2</v>
      </c>
      <c r="G1576">
        <v>5.1139168046314451E-2</v>
      </c>
      <c r="H1576">
        <v>0.17500000000000457</v>
      </c>
      <c r="I1576">
        <v>0.14100000000000085</v>
      </c>
      <c r="J1576">
        <v>20447688.587187439</v>
      </c>
      <c r="K1576">
        <v>31726738.451005768</v>
      </c>
      <c r="L1576">
        <v>85592904.596530303</v>
      </c>
      <c r="M1576">
        <v>85592904.596530199</v>
      </c>
      <c r="N1576">
        <v>2396827.6891218945</v>
      </c>
      <c r="O1576">
        <v>49777599.349071421</v>
      </c>
      <c r="P1576">
        <v>882066.58520933357</v>
      </c>
      <c r="Q1576">
        <v>107975.39086089851</v>
      </c>
      <c r="R1576">
        <v>139595.91862590285</v>
      </c>
      <c r="S1576">
        <v>1110595.7882783923</v>
      </c>
      <c r="T1576">
        <v>156594.00614725312</v>
      </c>
      <c r="U1576">
        <v>2259.2021999999952</v>
      </c>
      <c r="V1576">
        <v>1352247124.8178442</v>
      </c>
    </row>
    <row r="1577" spans="1:22" x14ac:dyDescent="0.25">
      <c r="A1577" t="s">
        <v>180</v>
      </c>
      <c r="B1577" t="s">
        <v>4</v>
      </c>
      <c r="C1577">
        <v>9.4539357527048756E-2</v>
      </c>
      <c r="D1577">
        <v>1.180999999999998E-2</v>
      </c>
      <c r="E1577">
        <v>8.2729357527047437E-2</v>
      </c>
      <c r="F1577">
        <v>3.2492339381762367E-2</v>
      </c>
      <c r="G1577">
        <v>6.2047018145286702E-2</v>
      </c>
      <c r="H1577">
        <v>0.17499999999999896</v>
      </c>
      <c r="I1577">
        <v>0.14100000000000068</v>
      </c>
      <c r="J1577">
        <v>6016591.9806085024</v>
      </c>
      <c r="K1577">
        <v>11227841.576766105</v>
      </c>
      <c r="L1577">
        <v>30926998.804669693</v>
      </c>
      <c r="M1577">
        <v>30926998.804669805</v>
      </c>
      <c r="N1577">
        <v>689131.48140717484</v>
      </c>
      <c r="O1577">
        <v>16555302.075967455</v>
      </c>
      <c r="P1577">
        <v>181067.85253405164</v>
      </c>
      <c r="Q1577">
        <v>22247.863189610402</v>
      </c>
      <c r="R1577">
        <v>28667.515917036348</v>
      </c>
      <c r="S1577">
        <v>400655.78419495816</v>
      </c>
      <c r="T1577">
        <v>56492.465571489032</v>
      </c>
      <c r="U1577">
        <v>768.01589999999931</v>
      </c>
      <c r="V1577">
        <v>398044568.28382766</v>
      </c>
    </row>
    <row r="1578" spans="1:22" x14ac:dyDescent="0.25">
      <c r="A1578" t="s">
        <v>180</v>
      </c>
      <c r="B1578" t="s">
        <v>5</v>
      </c>
      <c r="C1578">
        <v>9.9381079155596685E-2</v>
      </c>
      <c r="D1578">
        <v>1.1809999999999599E-2</v>
      </c>
      <c r="E1578">
        <v>8.7571079155596379E-2</v>
      </c>
      <c r="F1578">
        <v>3.3702769788898204E-2</v>
      </c>
      <c r="G1578">
        <v>6.5678309366697149E-2</v>
      </c>
      <c r="H1578">
        <v>0.17499999999999624</v>
      </c>
      <c r="I1578">
        <v>0.14100000000000451</v>
      </c>
      <c r="J1578">
        <v>32219434.306720145</v>
      </c>
      <c r="K1578">
        <v>63782559.89314533</v>
      </c>
      <c r="L1578">
        <v>174770162.7088989</v>
      </c>
      <c r="M1578">
        <v>174770162.70889792</v>
      </c>
      <c r="N1578">
        <v>4144379.2426342666</v>
      </c>
      <c r="O1578">
        <v>91857614.957231387</v>
      </c>
      <c r="P1578">
        <v>1223582.0199205021</v>
      </c>
      <c r="Q1578">
        <v>151455.99618226558</v>
      </c>
      <c r="R1578">
        <v>193880.36027049032</v>
      </c>
      <c r="S1578">
        <v>2257196.2018064195</v>
      </c>
      <c r="T1578">
        <v>318264.66445470363</v>
      </c>
      <c r="U1578">
        <v>3627.869180100769</v>
      </c>
      <c r="V1578">
        <v>2130167327.3946118</v>
      </c>
    </row>
    <row r="1579" spans="1:22" x14ac:dyDescent="0.25">
      <c r="A1579" t="s">
        <v>180</v>
      </c>
      <c r="B1579" t="s">
        <v>6</v>
      </c>
      <c r="C1579">
        <v>6.4083344758087496E-2</v>
      </c>
      <c r="D1579">
        <v>1.1809999999999992E-2</v>
      </c>
      <c r="E1579">
        <v>5.2273344758087682E-2</v>
      </c>
      <c r="F1579">
        <v>2.4878336189521701E-2</v>
      </c>
      <c r="G1579">
        <v>3.9205008568565625E-2</v>
      </c>
      <c r="H1579">
        <v>0.17499999999999877</v>
      </c>
      <c r="I1579">
        <v>0.14099999999999882</v>
      </c>
      <c r="J1579">
        <v>3980592.3210649285</v>
      </c>
      <c r="K1579">
        <v>4887984.2142898329</v>
      </c>
      <c r="L1579">
        <v>12607959.014853369</v>
      </c>
      <c r="M1579">
        <v>12607959.014853366</v>
      </c>
      <c r="N1579">
        <v>513998.4070040388</v>
      </c>
      <c r="O1579">
        <v>8354578.1283507226</v>
      </c>
      <c r="P1579">
        <v>254298.84904452061</v>
      </c>
      <c r="Q1579">
        <v>31975.62953610616</v>
      </c>
      <c r="R1579">
        <v>40364.701479868352</v>
      </c>
      <c r="S1579">
        <v>164206.15858329172</v>
      </c>
      <c r="T1579">
        <v>23153.068360244142</v>
      </c>
      <c r="U1579">
        <v>424.33648324564939</v>
      </c>
      <c r="V1579">
        <v>262807314.97692284</v>
      </c>
    </row>
    <row r="1580" spans="1:22" x14ac:dyDescent="0.25">
      <c r="A1580" t="s">
        <v>180</v>
      </c>
      <c r="B1580" t="s">
        <v>7</v>
      </c>
      <c r="C1580">
        <v>8.4023045113689201E-2</v>
      </c>
      <c r="D1580">
        <v>1.1810000000000044E-2</v>
      </c>
      <c r="E1580">
        <v>7.2213045113689034E-2</v>
      </c>
      <c r="F1580">
        <v>2.9863261278422239E-2</v>
      </c>
      <c r="G1580">
        <v>5.4159783835266782E-2</v>
      </c>
      <c r="H1580">
        <v>0.17499999999999979</v>
      </c>
      <c r="I1580">
        <v>0.14099999999999929</v>
      </c>
      <c r="J1580">
        <v>2253881.0931580169</v>
      </c>
      <c r="K1580">
        <v>3755475.0467058341</v>
      </c>
      <c r="L1580">
        <v>9978747.1450044718</v>
      </c>
      <c r="M1580">
        <v>9978747.1450044792</v>
      </c>
      <c r="N1580">
        <v>321919.49877825193</v>
      </c>
      <c r="O1580">
        <v>5687436.641085593</v>
      </c>
      <c r="P1580">
        <v>135624.96537651739</v>
      </c>
      <c r="Q1580">
        <v>17085.30455392279</v>
      </c>
      <c r="R1580">
        <v>21532.14806019207</v>
      </c>
      <c r="S1580">
        <v>129427.76580860904</v>
      </c>
      <c r="T1580">
        <v>18249.314979013867</v>
      </c>
      <c r="U1580">
        <v>249.70458337531468</v>
      </c>
      <c r="V1580">
        <v>148904382.86634621</v>
      </c>
    </row>
    <row r="1581" spans="1:22" x14ac:dyDescent="0.25">
      <c r="A1581" t="s">
        <v>181</v>
      </c>
      <c r="B1581" t="s">
        <v>1</v>
      </c>
      <c r="C1581">
        <v>8.4503818075652395E-2</v>
      </c>
      <c r="D1581">
        <v>1.1810000000000194E-2</v>
      </c>
      <c r="E1581">
        <v>7.2693818075651603E-2</v>
      </c>
      <c r="F1581">
        <v>2.9983454518913401E-2</v>
      </c>
      <c r="G1581">
        <v>5.4520363556739386E-2</v>
      </c>
      <c r="H1581">
        <v>0.17500000000000301</v>
      </c>
      <c r="I1581">
        <v>0.14099999999999813</v>
      </c>
      <c r="J1581">
        <v>15251538.771607218</v>
      </c>
      <c r="K1581">
        <v>25027241.692258127</v>
      </c>
      <c r="L1581">
        <v>68021268.050756902</v>
      </c>
      <c r="M1581">
        <v>68021268.05075708</v>
      </c>
      <c r="N1581">
        <v>1765114.2565042898</v>
      </c>
      <c r="O1581">
        <v>38513666.207361095</v>
      </c>
      <c r="P1581">
        <v>592892.03248902131</v>
      </c>
      <c r="Q1581">
        <v>74544.384585425287</v>
      </c>
      <c r="R1581">
        <v>94108.534807496908</v>
      </c>
      <c r="S1581">
        <v>879552.41421773413</v>
      </c>
      <c r="T1581">
        <v>124016.89040470081</v>
      </c>
      <c r="U1581">
        <v>1713.4016050625319</v>
      </c>
      <c r="V1581">
        <v>1008052170.9281508</v>
      </c>
    </row>
    <row r="1582" spans="1:22" x14ac:dyDescent="0.25">
      <c r="A1582" t="s">
        <v>181</v>
      </c>
      <c r="B1582" t="s">
        <v>2</v>
      </c>
      <c r="C1582">
        <v>7.8043958118585763E-2</v>
      </c>
      <c r="D1582">
        <v>1.181000000000002E-2</v>
      </c>
      <c r="E1582">
        <v>6.6233958118585928E-2</v>
      </c>
      <c r="F1582">
        <v>2.8368489529646445E-2</v>
      </c>
      <c r="G1582">
        <v>4.9675468588939432E-2</v>
      </c>
      <c r="H1582">
        <v>0.17500000000000035</v>
      </c>
      <c r="I1582">
        <v>0.14099999999999976</v>
      </c>
      <c r="J1582">
        <v>1144274.3604937678</v>
      </c>
      <c r="K1582">
        <v>1790271.3718266268</v>
      </c>
      <c r="L1582">
        <v>4440561.2040160336</v>
      </c>
      <c r="M1582">
        <v>4440561.2040160317</v>
      </c>
      <c r="N1582">
        <v>232563.22786596185</v>
      </c>
      <c r="O1582">
        <v>2701982.504454433</v>
      </c>
      <c r="P1582">
        <v>129669.59206262813</v>
      </c>
      <c r="Q1582">
        <v>16724.980684466005</v>
      </c>
      <c r="R1582">
        <v>20641.634757340267</v>
      </c>
      <c r="S1582">
        <v>57429.46569809533</v>
      </c>
      <c r="T1582">
        <v>8097.5546634314342</v>
      </c>
      <c r="U1582">
        <v>131.55159999999998</v>
      </c>
      <c r="V1582">
        <v>75471158.855769202</v>
      </c>
    </row>
    <row r="1583" spans="1:22" x14ac:dyDescent="0.25">
      <c r="A1583" t="s">
        <v>181</v>
      </c>
      <c r="B1583" t="s">
        <v>3</v>
      </c>
      <c r="C1583">
        <v>7.177836613927617E-2</v>
      </c>
      <c r="D1583">
        <v>1.1809999999999952E-2</v>
      </c>
      <c r="E1583">
        <v>5.9968366139275885E-2</v>
      </c>
      <c r="F1583">
        <v>2.6802091534818936E-2</v>
      </c>
      <c r="G1583">
        <v>4.4976274604457182E-2</v>
      </c>
      <c r="H1583">
        <v>0.17499999999999874</v>
      </c>
      <c r="I1583">
        <v>0.14099999999999921</v>
      </c>
      <c r="J1583">
        <v>4386089.2623639787</v>
      </c>
      <c r="K1583">
        <v>5981339.4574889252</v>
      </c>
      <c r="L1583">
        <v>16201446.516582016</v>
      </c>
      <c r="M1583">
        <v>16201446.516582035</v>
      </c>
      <c r="N1583">
        <v>435642.96397118829</v>
      </c>
      <c r="O1583">
        <v>9931785.7558817081</v>
      </c>
      <c r="P1583">
        <v>152578.33462630949</v>
      </c>
      <c r="Q1583">
        <v>18953.011402039199</v>
      </c>
      <c r="R1583">
        <v>24185.919789997159</v>
      </c>
      <c r="S1583">
        <v>210276.68549767631</v>
      </c>
      <c r="T1583">
        <v>29649.012655172366</v>
      </c>
      <c r="U1583">
        <v>479.71197782970665</v>
      </c>
      <c r="V1583">
        <v>290035968.90557683</v>
      </c>
    </row>
    <row r="1584" spans="1:22" x14ac:dyDescent="0.25">
      <c r="A1584" t="s">
        <v>181</v>
      </c>
      <c r="B1584" t="s">
        <v>4</v>
      </c>
      <c r="C1584">
        <v>8.9656455820989037E-2</v>
      </c>
      <c r="D1584">
        <v>1.181000000000001E-2</v>
      </c>
      <c r="E1584">
        <v>7.784645582098923E-2</v>
      </c>
      <c r="F1584">
        <v>3.1271613955247399E-2</v>
      </c>
      <c r="G1584">
        <v>5.8384841865741874E-2</v>
      </c>
      <c r="H1584">
        <v>0.17500000000000046</v>
      </c>
      <c r="I1584">
        <v>0.14099999999999979</v>
      </c>
      <c r="J1584">
        <v>1044458.2985942834</v>
      </c>
      <c r="K1584">
        <v>1803194.5231530657</v>
      </c>
      <c r="L1584">
        <v>5074979.39544087</v>
      </c>
      <c r="M1584">
        <v>5074979.3954408718</v>
      </c>
      <c r="N1584">
        <v>83651.043504584115</v>
      </c>
      <c r="O1584">
        <v>2764001.7782427678</v>
      </c>
      <c r="P1584">
        <v>7125.1768187557118</v>
      </c>
      <c r="Q1584">
        <v>855.02121825068537</v>
      </c>
      <c r="R1584">
        <v>1125.2079232179019</v>
      </c>
      <c r="S1584">
        <v>65333.599951233788</v>
      </c>
      <c r="T1584">
        <v>9212.0375931239614</v>
      </c>
      <c r="U1584">
        <v>133.21719359385006</v>
      </c>
      <c r="V1584">
        <v>69054245.724038467</v>
      </c>
    </row>
    <row r="1585" spans="1:22" x14ac:dyDescent="0.25">
      <c r="A1585" t="s">
        <v>181</v>
      </c>
      <c r="B1585" t="s">
        <v>5</v>
      </c>
      <c r="C1585">
        <v>9.4039592436395161E-2</v>
      </c>
      <c r="D1585">
        <v>1.1810000000000029E-2</v>
      </c>
      <c r="E1585">
        <v>8.2229592436395632E-2</v>
      </c>
      <c r="F1585">
        <v>3.2367398109098951E-2</v>
      </c>
      <c r="G1585">
        <v>6.1672194327296599E-2</v>
      </c>
      <c r="H1585">
        <v>0.17500000000000032</v>
      </c>
      <c r="I1585">
        <v>0.14100000000000021</v>
      </c>
      <c r="J1585">
        <v>7588662.0806315588</v>
      </c>
      <c r="K1585">
        <v>14023917.410388257</v>
      </c>
      <c r="L1585">
        <v>38578676.287940383</v>
      </c>
      <c r="M1585">
        <v>38578676.287940294</v>
      </c>
      <c r="N1585">
        <v>873268.98580608517</v>
      </c>
      <c r="O1585">
        <v>20739310.505213741</v>
      </c>
      <c r="P1585">
        <v>237855.18285889708</v>
      </c>
      <c r="Q1585">
        <v>29395.950915177891</v>
      </c>
      <c r="R1585">
        <v>37682.409862144574</v>
      </c>
      <c r="S1585">
        <v>498102.92915853014</v>
      </c>
      <c r="T1585">
        <v>70232.513011352639</v>
      </c>
      <c r="U1585">
        <v>853.90293363897638</v>
      </c>
      <c r="V1585">
        <v>501680038.93276572</v>
      </c>
    </row>
    <row r="1586" spans="1:22" x14ac:dyDescent="0.25">
      <c r="A1586" t="s">
        <v>181</v>
      </c>
      <c r="B1586" t="s">
        <v>6</v>
      </c>
      <c r="C1586">
        <v>6.6487123830290373E-2</v>
      </c>
      <c r="D1586">
        <v>1.1809999999999989E-2</v>
      </c>
      <c r="E1586">
        <v>5.4677123830290476E-2</v>
      </c>
      <c r="F1586">
        <v>2.5479280957572618E-2</v>
      </c>
      <c r="G1586">
        <v>4.1007842872717852E-2</v>
      </c>
      <c r="H1586">
        <v>0.17500000000000016</v>
      </c>
      <c r="I1586">
        <v>0.14099999999999996</v>
      </c>
      <c r="J1586">
        <v>729837.41881485691</v>
      </c>
      <c r="K1586">
        <v>928873.98187754326</v>
      </c>
      <c r="L1586">
        <v>2436841.2104678042</v>
      </c>
      <c r="M1586">
        <v>2436841.2104678042</v>
      </c>
      <c r="N1586">
        <v>87445.183791206684</v>
      </c>
      <c r="O1586">
        <v>1571266.2169011934</v>
      </c>
      <c r="P1586">
        <v>39889.406584055789</v>
      </c>
      <c r="Q1586">
        <v>4979.938017411022</v>
      </c>
      <c r="R1586">
        <v>6326.5775888068192</v>
      </c>
      <c r="S1586">
        <v>31769.729711597764</v>
      </c>
      <c r="T1586">
        <v>4479.5318893352851</v>
      </c>
      <c r="U1586">
        <v>77.715400000000017</v>
      </c>
      <c r="V1586">
        <v>48197999.394999996</v>
      </c>
    </row>
    <row r="1587" spans="1:22" x14ac:dyDescent="0.25">
      <c r="A1587" t="s">
        <v>181</v>
      </c>
      <c r="B1587" t="s">
        <v>7</v>
      </c>
      <c r="C1587">
        <v>7.1783104693511943E-2</v>
      </c>
      <c r="D1587">
        <v>1.1809999999999996E-2</v>
      </c>
      <c r="E1587">
        <v>5.9973104693511942E-2</v>
      </c>
      <c r="F1587">
        <v>2.6803276173377976E-2</v>
      </c>
      <c r="G1587">
        <v>4.4979828520133928E-2</v>
      </c>
      <c r="H1587">
        <v>0.17499999999999996</v>
      </c>
      <c r="I1587">
        <v>0.14100000000000001</v>
      </c>
      <c r="J1587">
        <v>358217.3507087903</v>
      </c>
      <c r="K1587">
        <v>499644.94752372737</v>
      </c>
      <c r="L1587">
        <v>1288763.4363098443</v>
      </c>
      <c r="M1587">
        <v>1288763.436309844</v>
      </c>
      <c r="N1587">
        <v>52542.851565334364</v>
      </c>
      <c r="O1587">
        <v>805319.44666718319</v>
      </c>
      <c r="P1587">
        <v>25774.339538375123</v>
      </c>
      <c r="Q1587">
        <v>3635.482348080453</v>
      </c>
      <c r="R1587">
        <v>4146.784885990236</v>
      </c>
      <c r="S1587">
        <v>16640.004200603544</v>
      </c>
      <c r="T1587">
        <v>2346.240592285099</v>
      </c>
      <c r="U1587">
        <v>37.302500000000002</v>
      </c>
      <c r="V1587">
        <v>23612759.114999998</v>
      </c>
    </row>
    <row r="1588" spans="1:22" x14ac:dyDescent="0.25">
      <c r="A1588" t="s">
        <v>182</v>
      </c>
      <c r="B1588" t="s">
        <v>1</v>
      </c>
      <c r="C1588">
        <v>9.0028948692520386E-2</v>
      </c>
      <c r="D1588">
        <v>1.1809999999999975E-2</v>
      </c>
      <c r="E1588">
        <v>7.8218948692520635E-2</v>
      </c>
      <c r="F1588">
        <v>3.1364737173130076E-2</v>
      </c>
      <c r="G1588">
        <v>5.8664211519390365E-2</v>
      </c>
      <c r="H1588">
        <v>0.1749999999999991</v>
      </c>
      <c r="I1588">
        <v>0.14100000000000032</v>
      </c>
      <c r="J1588">
        <v>6973365.4612087067</v>
      </c>
      <c r="K1588">
        <v>12177157.253275471</v>
      </c>
      <c r="L1588">
        <v>33195217.692693315</v>
      </c>
      <c r="M1588">
        <v>33195217.692693293</v>
      </c>
      <c r="N1588">
        <v>834063.51678327844</v>
      </c>
      <c r="O1588">
        <v>18316459.197700895</v>
      </c>
      <c r="P1588">
        <v>268363.29540773563</v>
      </c>
      <c r="Q1588">
        <v>32998.108867345727</v>
      </c>
      <c r="R1588">
        <v>42491.958002786443</v>
      </c>
      <c r="S1588">
        <v>429632.03725275351</v>
      </c>
      <c r="T1588">
        <v>60578.117252638236</v>
      </c>
      <c r="U1588">
        <v>795.93334347988502</v>
      </c>
      <c r="V1588">
        <v>461027383.17868584</v>
      </c>
    </row>
    <row r="1589" spans="1:22" x14ac:dyDescent="0.25">
      <c r="A1589" t="s">
        <v>182</v>
      </c>
      <c r="B1589" t="s">
        <v>2</v>
      </c>
      <c r="C1589">
        <v>5.8885369010165799E-2</v>
      </c>
      <c r="D1589">
        <v>1.1809999999999992E-2</v>
      </c>
      <c r="E1589">
        <v>4.7075369010165846E-2</v>
      </c>
      <c r="F1589">
        <v>2.3578842252541452E-2</v>
      </c>
      <c r="G1589">
        <v>3.5306526757624371E-2</v>
      </c>
      <c r="H1589">
        <v>0.17499999999999985</v>
      </c>
      <c r="I1589">
        <v>0.14099999999999999</v>
      </c>
      <c r="J1589">
        <v>424575.26597311866</v>
      </c>
      <c r="K1589">
        <v>491397.09264000691</v>
      </c>
      <c r="L1589">
        <v>1104725.8139188697</v>
      </c>
      <c r="M1589">
        <v>1104725.8139188697</v>
      </c>
      <c r="N1589">
        <v>92366.3660002877</v>
      </c>
      <c r="O1589">
        <v>823605.99261283781</v>
      </c>
      <c r="P1589">
        <v>58966.663700238205</v>
      </c>
      <c r="Q1589">
        <v>7537.2757476432844</v>
      </c>
      <c r="R1589">
        <v>9377.0554621512911</v>
      </c>
      <c r="S1589">
        <v>14448.177993212008</v>
      </c>
      <c r="T1589">
        <v>2037.1930970428928</v>
      </c>
      <c r="U1589">
        <v>43.443100000000008</v>
      </c>
      <c r="V1589">
        <v>28028553.151923072</v>
      </c>
    </row>
    <row r="1590" spans="1:22" x14ac:dyDescent="0.25">
      <c r="A1590" t="s">
        <v>182</v>
      </c>
      <c r="B1590" t="s">
        <v>3</v>
      </c>
      <c r="C1590">
        <v>5.4815555011773265E-2</v>
      </c>
      <c r="D1590">
        <v>1.1810000000000027E-2</v>
      </c>
      <c r="E1590">
        <v>4.3005555011773423E-2</v>
      </c>
      <c r="F1590">
        <v>2.2561388752943317E-2</v>
      </c>
      <c r="G1590">
        <v>3.2254166258829979E-2</v>
      </c>
      <c r="H1590">
        <v>0.17500000000000007</v>
      </c>
      <c r="I1590">
        <v>0.14099999999999946</v>
      </c>
      <c r="J1590">
        <v>1816678.335787626</v>
      </c>
      <c r="K1590">
        <v>1724677.1432576969</v>
      </c>
      <c r="L1590">
        <v>4730932.1400567973</v>
      </c>
      <c r="M1590">
        <v>4730932.1400567899</v>
      </c>
      <c r="N1590">
        <v>110774.82242907025</v>
      </c>
      <c r="O1590">
        <v>3430580.6566162524</v>
      </c>
      <c r="P1590">
        <v>31944.158474986158</v>
      </c>
      <c r="Q1590">
        <v>3894.7848714835209</v>
      </c>
      <c r="R1590">
        <v>5053.2910118522223</v>
      </c>
      <c r="S1590">
        <v>61246.790596627805</v>
      </c>
      <c r="T1590">
        <v>8635.7974741245271</v>
      </c>
      <c r="U1590">
        <v>200.96460000000002</v>
      </c>
      <c r="V1590">
        <v>120111450.42365386</v>
      </c>
    </row>
    <row r="1591" spans="1:22" x14ac:dyDescent="0.25">
      <c r="A1591" t="s">
        <v>182</v>
      </c>
      <c r="B1591" t="s">
        <v>4</v>
      </c>
      <c r="C1591">
        <v>9.1917969053965598E-2</v>
      </c>
      <c r="D1591">
        <v>1.1810000000000001E-2</v>
      </c>
      <c r="E1591">
        <v>8.0107969053965555E-2</v>
      </c>
      <c r="F1591">
        <v>3.1836992263491397E-2</v>
      </c>
      <c r="G1591">
        <v>6.0080976790474208E-2</v>
      </c>
      <c r="H1591">
        <v>0.1750000000000001</v>
      </c>
      <c r="I1591">
        <v>0.14100000000000004</v>
      </c>
      <c r="J1591">
        <v>438336.40524151595</v>
      </c>
      <c r="K1591">
        <v>807019.87194539618</v>
      </c>
      <c r="L1591">
        <v>2170737.8374952292</v>
      </c>
      <c r="M1591">
        <v>2170737.8374952297</v>
      </c>
      <c r="N1591">
        <v>62580.444585239282</v>
      </c>
      <c r="O1591">
        <v>1182775.8326016727</v>
      </c>
      <c r="P1591">
        <v>23757.081253412471</v>
      </c>
      <c r="Q1591">
        <v>2850.8497504094962</v>
      </c>
      <c r="R1591">
        <v>3751.7182715388963</v>
      </c>
      <c r="S1591">
        <v>28239.084408307688</v>
      </c>
      <c r="T1591">
        <v>3981.7109015713841</v>
      </c>
      <c r="U1591">
        <v>55.312799999999982</v>
      </c>
      <c r="V1591">
        <v>28990190.095961526</v>
      </c>
    </row>
    <row r="1592" spans="1:22" x14ac:dyDescent="0.25">
      <c r="A1592" t="s">
        <v>182</v>
      </c>
      <c r="B1592" t="s">
        <v>5</v>
      </c>
      <c r="C1592">
        <v>0.11584289037122188</v>
      </c>
      <c r="D1592">
        <v>1.1810000000000001E-2</v>
      </c>
      <c r="E1592">
        <v>0.10403289037122188</v>
      </c>
      <c r="F1592">
        <v>3.7818222592805525E-2</v>
      </c>
      <c r="G1592">
        <v>7.8024667778416379E-2</v>
      </c>
      <c r="H1592">
        <v>0.1749999999999993</v>
      </c>
      <c r="I1592">
        <v>0.14099999999999932</v>
      </c>
      <c r="J1592">
        <v>3325441.5838197526</v>
      </c>
      <c r="K1592">
        <v>7780054.4962976305</v>
      </c>
      <c r="L1592">
        <v>21536697.019867845</v>
      </c>
      <c r="M1592">
        <v>21536697.019867852</v>
      </c>
      <c r="N1592">
        <v>450866.61725626513</v>
      </c>
      <c r="O1592">
        <v>10654629.462861108</v>
      </c>
      <c r="P1592">
        <v>104288.24128459889</v>
      </c>
      <c r="Q1592">
        <v>12785.942448513641</v>
      </c>
      <c r="R1592">
        <v>16507.459906368866</v>
      </c>
      <c r="S1592">
        <v>278076.22578157415</v>
      </c>
      <c r="T1592">
        <v>39208.747835201983</v>
      </c>
      <c r="U1592">
        <v>389.69654347988524</v>
      </c>
      <c r="V1592">
        <v>219828917.44137731</v>
      </c>
    </row>
    <row r="1593" spans="1:22" x14ac:dyDescent="0.25">
      <c r="A1593" t="s">
        <v>182</v>
      </c>
      <c r="B1593" t="s">
        <v>6</v>
      </c>
      <c r="C1593">
        <v>4.5317278441699783E-2</v>
      </c>
      <c r="D1593">
        <v>1.1809999999999992E-2</v>
      </c>
      <c r="E1593">
        <v>3.3507278441699831E-2</v>
      </c>
      <c r="F1593">
        <v>2.0186819610424955E-2</v>
      </c>
      <c r="G1593">
        <v>2.5130458831274856E-2</v>
      </c>
      <c r="H1593">
        <v>0.17499999999999988</v>
      </c>
      <c r="I1593">
        <v>0.14099999999999999</v>
      </c>
      <c r="J1593">
        <v>238393.51601441219</v>
      </c>
      <c r="K1593">
        <v>176920.56587209128</v>
      </c>
      <c r="L1593">
        <v>471013.46856068325</v>
      </c>
      <c r="M1593">
        <v>471013.46856068325</v>
      </c>
      <c r="N1593">
        <v>14937.057263897732</v>
      </c>
      <c r="O1593">
        <v>400377.02462260571</v>
      </c>
      <c r="P1593">
        <v>6213.0968462119836</v>
      </c>
      <c r="Q1593">
        <v>745.57162154543789</v>
      </c>
      <c r="R1593">
        <v>981.17225395379648</v>
      </c>
      <c r="S1593">
        <v>6132.5298353956387</v>
      </c>
      <c r="T1593">
        <v>864.6867067907848</v>
      </c>
      <c r="U1593">
        <v>27.045200000000005</v>
      </c>
      <c r="V1593">
        <v>15742913.123846157</v>
      </c>
    </row>
    <row r="1594" spans="1:22" x14ac:dyDescent="0.25">
      <c r="A1594" t="s">
        <v>182</v>
      </c>
      <c r="B1594" t="s">
        <v>7</v>
      </c>
      <c r="C1594">
        <v>8.3419809461153183E-2</v>
      </c>
      <c r="D1594">
        <v>1.1809999999999994E-2</v>
      </c>
      <c r="E1594">
        <v>7.1609809461153154E-2</v>
      </c>
      <c r="F1594">
        <v>2.9712452365288272E-2</v>
      </c>
      <c r="G1594">
        <v>5.3707357095864883E-2</v>
      </c>
      <c r="H1594">
        <v>0.17500000000000027</v>
      </c>
      <c r="I1594">
        <v>0.14099999999999996</v>
      </c>
      <c r="J1594">
        <v>729940.35437226749</v>
      </c>
      <c r="K1594">
        <v>1197088.0832626452</v>
      </c>
      <c r="L1594">
        <v>3181111.412793925</v>
      </c>
      <c r="M1594">
        <v>3181111.4127939255</v>
      </c>
      <c r="N1594">
        <v>102538.20924850134</v>
      </c>
      <c r="O1594">
        <v>1824490.2283864112</v>
      </c>
      <c r="P1594">
        <v>43194.053848287935</v>
      </c>
      <c r="Q1594">
        <v>5183.6844277503396</v>
      </c>
      <c r="R1594">
        <v>6821.2610969213956</v>
      </c>
      <c r="S1594">
        <v>41489.228637636341</v>
      </c>
      <c r="T1594">
        <v>5849.9812379067216</v>
      </c>
      <c r="U1594">
        <v>79.471099999999993</v>
      </c>
      <c r="V1594">
        <v>48325358.941923074</v>
      </c>
    </row>
    <row r="1595" spans="1:22" x14ac:dyDescent="0.25">
      <c r="A1595" t="s">
        <v>183</v>
      </c>
      <c r="B1595" t="s">
        <v>1</v>
      </c>
      <c r="C1595">
        <v>9.1424727845375128E-2</v>
      </c>
      <c r="D1595">
        <v>1.1809999999999992E-2</v>
      </c>
      <c r="E1595">
        <v>7.9614727845374489E-2</v>
      </c>
      <c r="F1595">
        <v>3.1713681961343693E-2</v>
      </c>
      <c r="G1595">
        <v>5.9711045884031172E-2</v>
      </c>
      <c r="H1595">
        <v>0.17499999999999991</v>
      </c>
      <c r="I1595">
        <v>0.14100000000000065</v>
      </c>
      <c r="J1595">
        <v>7636931.2169146566</v>
      </c>
      <c r="K1595">
        <v>13725893.271315934</v>
      </c>
      <c r="L1595">
        <v>37403655.795828998</v>
      </c>
      <c r="M1595">
        <v>37403655.795828894</v>
      </c>
      <c r="N1595">
        <v>943506.00452972203</v>
      </c>
      <c r="O1595">
        <v>20419318.48370086</v>
      </c>
      <c r="P1595">
        <v>305727.16209867527</v>
      </c>
      <c r="Q1595">
        <v>37646.716864655638</v>
      </c>
      <c r="R1595">
        <v>48415.716933829652</v>
      </c>
      <c r="S1595">
        <v>483537.60616348783</v>
      </c>
      <c r="T1595">
        <v>68178.802469051778</v>
      </c>
      <c r="U1595">
        <v>871.62129999999991</v>
      </c>
      <c r="V1595">
        <v>504794519.39115405</v>
      </c>
    </row>
    <row r="1596" spans="1:22" x14ac:dyDescent="0.25">
      <c r="A1596" t="s">
        <v>183</v>
      </c>
      <c r="B1596" t="s">
        <v>2</v>
      </c>
      <c r="C1596">
        <v>6.7217803817676586E-2</v>
      </c>
      <c r="D1596">
        <v>1.1809999999999991E-2</v>
      </c>
      <c r="E1596">
        <v>5.5407803817676578E-2</v>
      </c>
      <c r="F1596">
        <v>2.566195095441914E-2</v>
      </c>
      <c r="G1596">
        <v>4.1555852863257435E-2</v>
      </c>
      <c r="H1596">
        <v>0.17499999999999993</v>
      </c>
      <c r="I1596">
        <v>0.14099999999999999</v>
      </c>
      <c r="J1596">
        <v>301432.97234477033</v>
      </c>
      <c r="K1596">
        <v>426644.20982528868</v>
      </c>
      <c r="L1596">
        <v>896417.32332763728</v>
      </c>
      <c r="M1596">
        <v>896417.32332763751</v>
      </c>
      <c r="N1596">
        <v>95878.826537057059</v>
      </c>
      <c r="O1596">
        <v>632198.35563300177</v>
      </c>
      <c r="P1596">
        <v>64349.408972952282</v>
      </c>
      <c r="Q1596">
        <v>7857.7477244160073</v>
      </c>
      <c r="R1596">
        <v>10181.209094328928</v>
      </c>
      <c r="S1596">
        <v>11823.366122138261</v>
      </c>
      <c r="T1596">
        <v>1667.0946232214944</v>
      </c>
      <c r="U1596">
        <v>28.953400000000002</v>
      </c>
      <c r="V1596">
        <v>19920912.503846154</v>
      </c>
    </row>
    <row r="1597" spans="1:22" x14ac:dyDescent="0.25">
      <c r="A1597" t="s">
        <v>183</v>
      </c>
      <c r="B1597" t="s">
        <v>3</v>
      </c>
      <c r="C1597">
        <v>8.6938508723183733E-2</v>
      </c>
      <c r="D1597">
        <v>1.1810000000000029E-2</v>
      </c>
      <c r="E1597">
        <v>7.5128508723184037E-2</v>
      </c>
      <c r="F1597">
        <v>3.0592127180795937E-2</v>
      </c>
      <c r="G1597">
        <v>5.6346381542388108E-2</v>
      </c>
      <c r="H1597">
        <v>0.1750000000000001</v>
      </c>
      <c r="I1597">
        <v>0.14099999999999938</v>
      </c>
      <c r="J1597">
        <v>2000800.3264833388</v>
      </c>
      <c r="K1597">
        <v>3395621.9672435978</v>
      </c>
      <c r="L1597">
        <v>9280399.5654236972</v>
      </c>
      <c r="M1597">
        <v>9280399.5654236972</v>
      </c>
      <c r="N1597">
        <v>226616.5840767771</v>
      </c>
      <c r="O1597">
        <v>5169805.7096501607</v>
      </c>
      <c r="P1597">
        <v>69828.343721558733</v>
      </c>
      <c r="Q1597">
        <v>8498.140705758211</v>
      </c>
      <c r="R1597">
        <v>11044.034304251689</v>
      </c>
      <c r="S1597">
        <v>120285.77155583444</v>
      </c>
      <c r="T1597">
        <v>16960.293789372674</v>
      </c>
      <c r="U1597">
        <v>223.93510000000001</v>
      </c>
      <c r="V1597">
        <v>132285570.33346154</v>
      </c>
    </row>
    <row r="1598" spans="1:22" x14ac:dyDescent="0.25">
      <c r="A1598" t="s">
        <v>183</v>
      </c>
      <c r="B1598" t="s">
        <v>4</v>
      </c>
      <c r="C1598">
        <v>9.6767420803915191E-2</v>
      </c>
      <c r="D1598">
        <v>1.1810000000000022E-2</v>
      </c>
      <c r="E1598">
        <v>8.4957420803915093E-2</v>
      </c>
      <c r="F1598">
        <v>3.3049355200978785E-2</v>
      </c>
      <c r="G1598">
        <v>6.3718065602936205E-2</v>
      </c>
      <c r="H1598">
        <v>0.17500000000000035</v>
      </c>
      <c r="I1598">
        <v>0.14099999999999974</v>
      </c>
      <c r="J1598">
        <v>989637.71551528224</v>
      </c>
      <c r="K1598">
        <v>1872553.0677953041</v>
      </c>
      <c r="L1598">
        <v>5243387.2760288622</v>
      </c>
      <c r="M1598">
        <v>5243387.2760288585</v>
      </c>
      <c r="N1598">
        <v>93567.981839260552</v>
      </c>
      <c r="O1598">
        <v>2768622.8014713251</v>
      </c>
      <c r="P1598">
        <v>12676.781887239727</v>
      </c>
      <c r="Q1598">
        <v>1637.6348727502018</v>
      </c>
      <c r="R1598">
        <v>2018.3327631585798</v>
      </c>
      <c r="S1598">
        <v>67690.825868636166</v>
      </c>
      <c r="T1598">
        <v>9544.4064474777042</v>
      </c>
      <c r="U1598">
        <v>128.65499999999997</v>
      </c>
      <c r="V1598">
        <v>65446588.263076931</v>
      </c>
    </row>
    <row r="1599" spans="1:22" x14ac:dyDescent="0.25">
      <c r="A1599" t="s">
        <v>183</v>
      </c>
      <c r="B1599" t="s">
        <v>5</v>
      </c>
      <c r="C1599">
        <v>9.9382558263676507E-2</v>
      </c>
      <c r="D1599">
        <v>1.1809999999999989E-2</v>
      </c>
      <c r="E1599">
        <v>8.7572558263676215E-2</v>
      </c>
      <c r="F1599">
        <v>3.3703139565919187E-2</v>
      </c>
      <c r="G1599">
        <v>6.5679418697757286E-2</v>
      </c>
      <c r="H1599">
        <v>0.17499999999999924</v>
      </c>
      <c r="I1599">
        <v>0.14099999999999918</v>
      </c>
      <c r="J1599">
        <v>3648404.3983470025</v>
      </c>
      <c r="K1599">
        <v>7250349.895811351</v>
      </c>
      <c r="L1599">
        <v>19839707.429027729</v>
      </c>
      <c r="M1599">
        <v>19839707.429027736</v>
      </c>
      <c r="N1599">
        <v>477835.56460159272</v>
      </c>
      <c r="O1599">
        <v>10420918.729556775</v>
      </c>
      <c r="P1599">
        <v>144865.67510537655</v>
      </c>
      <c r="Q1599">
        <v>17914.453200632732</v>
      </c>
      <c r="R1599">
        <v>22951.99809114731</v>
      </c>
      <c r="S1599">
        <v>256006.51902228475</v>
      </c>
      <c r="T1599">
        <v>36096.919182142148</v>
      </c>
      <c r="U1599">
        <v>412.37570000000005</v>
      </c>
      <c r="V1599">
        <v>241138241.64307699</v>
      </c>
    </row>
    <row r="1600" spans="1:22" x14ac:dyDescent="0.25">
      <c r="A1600" t="s">
        <v>183</v>
      </c>
      <c r="B1600" t="s">
        <v>6</v>
      </c>
      <c r="C1600">
        <v>6.1715541798180756E-2</v>
      </c>
      <c r="D1600">
        <v>1.1809999999999996E-2</v>
      </c>
      <c r="E1600">
        <v>4.9905541798180769E-2</v>
      </c>
      <c r="F1600">
        <v>2.4286385449545179E-2</v>
      </c>
      <c r="G1600">
        <v>3.7429156348635584E-2</v>
      </c>
      <c r="H1600">
        <v>0.17499999999999999</v>
      </c>
      <c r="I1600">
        <v>0.14099999999999999</v>
      </c>
      <c r="J1600">
        <v>520786.0561469149</v>
      </c>
      <c r="K1600">
        <v>581680.50620801037</v>
      </c>
      <c r="L1600">
        <v>1587254.5061732647</v>
      </c>
      <c r="M1600">
        <v>1587254.5061732652</v>
      </c>
      <c r="N1600">
        <v>39446.753112690756</v>
      </c>
      <c r="O1600">
        <v>1063019.8092422341</v>
      </c>
      <c r="P1600">
        <v>12440.542974421393</v>
      </c>
      <c r="Q1600">
        <v>1550.7712286432991</v>
      </c>
      <c r="R1600">
        <v>1972.7753026321216</v>
      </c>
      <c r="S1600">
        <v>20580.774414543721</v>
      </c>
      <c r="T1600">
        <v>2901.8891924506643</v>
      </c>
      <c r="U1600">
        <v>56.737900000000003</v>
      </c>
      <c r="V1600">
        <v>34407687.697692305</v>
      </c>
    </row>
    <row r="1601" spans="1:22" x14ac:dyDescent="0.25">
      <c r="A1601" t="s">
        <v>183</v>
      </c>
      <c r="B1601" t="s">
        <v>7</v>
      </c>
      <c r="C1601">
        <v>6.3861141212492409E-2</v>
      </c>
      <c r="D1601">
        <v>1.1809999999999989E-2</v>
      </c>
      <c r="E1601">
        <v>5.2051141212492415E-2</v>
      </c>
      <c r="F1601">
        <v>2.4822785303123106E-2</v>
      </c>
      <c r="G1601">
        <v>3.9038355909369306E-2</v>
      </c>
      <c r="H1601">
        <v>0.17499999999999991</v>
      </c>
      <c r="I1601">
        <v>0.14099999999999999</v>
      </c>
      <c r="J1601">
        <v>175869.74807734927</v>
      </c>
      <c r="K1601">
        <v>199043.62443235595</v>
      </c>
      <c r="L1601">
        <v>556489.69584774948</v>
      </c>
      <c r="M1601">
        <v>556489.69584774959</v>
      </c>
      <c r="N1601">
        <v>10160.294362329587</v>
      </c>
      <c r="O1601">
        <v>364753.07814737555</v>
      </c>
      <c r="P1601">
        <v>1566.4094371265078</v>
      </c>
      <c r="Q1601">
        <v>187.96913245518093</v>
      </c>
      <c r="R1601">
        <v>247.36737831101809</v>
      </c>
      <c r="S1601">
        <v>7150.3491800498023</v>
      </c>
      <c r="T1601">
        <v>1008.1992343870223</v>
      </c>
      <c r="U1601">
        <v>20.964200000000002</v>
      </c>
      <c r="V1601">
        <v>11595518.949999999</v>
      </c>
    </row>
    <row r="1602" spans="1:22" x14ac:dyDescent="0.25">
      <c r="A1602" t="s">
        <v>184</v>
      </c>
      <c r="B1602" t="s">
        <v>1</v>
      </c>
      <c r="C1602">
        <v>0.11032933847851224</v>
      </c>
      <c r="D1602">
        <v>1.1810000000000037E-2</v>
      </c>
      <c r="E1602">
        <v>9.8519338478512103E-2</v>
      </c>
      <c r="F1602">
        <v>3.6439834619628103E-2</v>
      </c>
      <c r="G1602">
        <v>7.3889503858884112E-2</v>
      </c>
      <c r="H1602">
        <v>0.17499999999999991</v>
      </c>
      <c r="I1602">
        <v>0.10600000000000039</v>
      </c>
      <c r="J1602">
        <v>1952878.0766282857</v>
      </c>
      <c r="K1602">
        <v>4390344.1151693426</v>
      </c>
      <c r="L1602">
        <v>11672943.534922941</v>
      </c>
      <c r="M1602">
        <v>11672943.534922948</v>
      </c>
      <c r="N1602">
        <v>374522.20264627133</v>
      </c>
      <c r="O1602">
        <v>5968699.9891513605</v>
      </c>
      <c r="P1602">
        <v>162761.95114625333</v>
      </c>
      <c r="Q1602">
        <v>19845.871448419643</v>
      </c>
      <c r="R1602">
        <v>19356.429195035333</v>
      </c>
      <c r="S1602">
        <v>156019.84706741731</v>
      </c>
      <c r="T1602">
        <v>16538.103789146207</v>
      </c>
      <c r="U1602">
        <v>217.4444</v>
      </c>
      <c r="V1602">
        <v>133011492.00999998</v>
      </c>
    </row>
    <row r="1603" spans="1:22" x14ac:dyDescent="0.25">
      <c r="A1603" t="s">
        <v>184</v>
      </c>
      <c r="B1603" t="s">
        <v>2</v>
      </c>
      <c r="U1603">
        <v>9.5</v>
      </c>
    </row>
    <row r="1604" spans="1:22" x14ac:dyDescent="0.25">
      <c r="A1604" t="s">
        <v>184</v>
      </c>
      <c r="B1604" t="s">
        <v>3</v>
      </c>
      <c r="C1604">
        <v>0.10874215387972096</v>
      </c>
      <c r="D1604">
        <v>1.1809999999999996E-2</v>
      </c>
      <c r="E1604">
        <v>9.6932153879720984E-2</v>
      </c>
      <c r="F1604">
        <v>3.6043038469930219E-2</v>
      </c>
      <c r="G1604">
        <v>7.2699115409790682E-2</v>
      </c>
      <c r="H1604">
        <v>0.17499999999999991</v>
      </c>
      <c r="I1604">
        <v>0.10599999999999994</v>
      </c>
      <c r="J1604">
        <v>356497.67141952337</v>
      </c>
      <c r="K1604">
        <v>807266.90681060439</v>
      </c>
      <c r="L1604">
        <v>2112933.607794839</v>
      </c>
      <c r="M1604">
        <v>2112933.6077948385</v>
      </c>
      <c r="N1604">
        <v>77216.77815924352</v>
      </c>
      <c r="O1604">
        <v>1086547.8000708842</v>
      </c>
      <c r="P1604">
        <v>37011.506222469332</v>
      </c>
      <c r="Q1604">
        <v>4441.3807466963199</v>
      </c>
      <c r="R1604">
        <v>4394.0060187315585</v>
      </c>
      <c r="S1604">
        <v>28363.368147691392</v>
      </c>
      <c r="T1604">
        <v>3006.5170236552885</v>
      </c>
      <c r="U1604">
        <v>38.485700000000008</v>
      </c>
      <c r="V1604">
        <v>24284718.727692302</v>
      </c>
    </row>
    <row r="1605" spans="1:22" x14ac:dyDescent="0.25">
      <c r="A1605" t="s">
        <v>184</v>
      </c>
      <c r="B1605" t="s">
        <v>4</v>
      </c>
      <c r="C1605">
        <v>0.10908274668975018</v>
      </c>
      <c r="D1605">
        <v>1.1809999999999992E-2</v>
      </c>
      <c r="E1605">
        <v>9.7272746689750236E-2</v>
      </c>
      <c r="F1605">
        <v>3.6128186672437564E-2</v>
      </c>
      <c r="G1605">
        <v>7.2954560017312653E-2</v>
      </c>
      <c r="H1605">
        <v>0.17499999999999993</v>
      </c>
      <c r="I1605">
        <v>0.10599999999999997</v>
      </c>
      <c r="J1605">
        <v>225488.69408389091</v>
      </c>
      <c r="K1605">
        <v>506181.57557471748</v>
      </c>
      <c r="L1605">
        <v>1350681.2659990899</v>
      </c>
      <c r="M1605">
        <v>1350681.2659990899</v>
      </c>
      <c r="N1605">
        <v>41965.865181265282</v>
      </c>
      <c r="O1605">
        <v>689704.40447734308</v>
      </c>
      <c r="P1605">
        <v>17741.975867591733</v>
      </c>
      <c r="Q1605">
        <v>2129.0371041110079</v>
      </c>
      <c r="R1605">
        <v>2106.3273750004901</v>
      </c>
      <c r="S1605">
        <v>18072.807264523115</v>
      </c>
      <c r="T1605">
        <v>1915.71757003945</v>
      </c>
      <c r="U1605">
        <v>28.200000000000003</v>
      </c>
      <c r="V1605">
        <v>15382761.423076926</v>
      </c>
    </row>
    <row r="1606" spans="1:22" x14ac:dyDescent="0.25">
      <c r="A1606" t="s">
        <v>184</v>
      </c>
      <c r="B1606" t="s">
        <v>5</v>
      </c>
      <c r="C1606">
        <v>0.12238827243753911</v>
      </c>
      <c r="D1606">
        <v>1.1810000000000018E-2</v>
      </c>
      <c r="E1606">
        <v>0.11057827243753918</v>
      </c>
      <c r="F1606">
        <v>3.9454568109384754E-2</v>
      </c>
      <c r="G1606">
        <v>8.2933704328154348E-2</v>
      </c>
      <c r="H1606">
        <v>0.17500000000000021</v>
      </c>
      <c r="I1606">
        <v>0.10600000000000004</v>
      </c>
      <c r="J1606">
        <v>1142059.2099185016</v>
      </c>
      <c r="K1606">
        <v>2910197.8808713951</v>
      </c>
      <c r="L1606">
        <v>7808243.8867093315</v>
      </c>
      <c r="M1606">
        <v>7808243.8867093287</v>
      </c>
      <c r="N1606">
        <v>230587.43897621427</v>
      </c>
      <c r="O1606">
        <v>3821669.6518136836</v>
      </c>
      <c r="P1606">
        <v>92860.959834517038</v>
      </c>
      <c r="Q1606">
        <v>11455.984684443722</v>
      </c>
      <c r="R1606">
        <v>11057.596119009839</v>
      </c>
      <c r="S1606">
        <v>104170.79415754245</v>
      </c>
      <c r="T1606">
        <v>11042.104180699493</v>
      </c>
      <c r="U1606">
        <v>128.25869999999998</v>
      </c>
      <c r="V1606">
        <v>77774427.666923016</v>
      </c>
    </row>
    <row r="1607" spans="1:22" x14ac:dyDescent="0.25">
      <c r="A1607" t="s">
        <v>184</v>
      </c>
      <c r="B1607" t="s">
        <v>6</v>
      </c>
      <c r="U1607">
        <v>9</v>
      </c>
    </row>
    <row r="1608" spans="1:22" x14ac:dyDescent="0.25">
      <c r="A1608" t="s">
        <v>184</v>
      </c>
      <c r="B1608" t="s">
        <v>7</v>
      </c>
      <c r="U1608">
        <v>4</v>
      </c>
    </row>
    <row r="1609" spans="1:22" x14ac:dyDescent="0.25">
      <c r="A1609" t="s">
        <v>185</v>
      </c>
      <c r="B1609" t="s">
        <v>1</v>
      </c>
      <c r="C1609">
        <v>6.7808528785570449E-2</v>
      </c>
      <c r="D1609">
        <v>1.1810000000000022E-2</v>
      </c>
      <c r="E1609">
        <v>5.5998528785570427E-2</v>
      </c>
      <c r="F1609">
        <v>2.580963219639262E-2</v>
      </c>
      <c r="G1609">
        <v>4.1998896589177846E-2</v>
      </c>
      <c r="H1609">
        <v>0.17500000000000027</v>
      </c>
      <c r="I1609">
        <v>0.14099999999999968</v>
      </c>
      <c r="J1609">
        <v>1361595.5097420665</v>
      </c>
      <c r="K1609">
        <v>1790358.7633561823</v>
      </c>
      <c r="L1609">
        <v>4564184.2256686576</v>
      </c>
      <c r="M1609">
        <v>4564184.2256686557</v>
      </c>
      <c r="N1609">
        <v>201723.01609997312</v>
      </c>
      <c r="O1609">
        <v>2950231.2569982745</v>
      </c>
      <c r="P1609">
        <v>104251.86376782582</v>
      </c>
      <c r="Q1609">
        <v>13448.068835340362</v>
      </c>
      <c r="R1609">
        <v>16595.690497046431</v>
      </c>
      <c r="S1609">
        <v>59094.998246941956</v>
      </c>
      <c r="T1609">
        <v>8332.394752818811</v>
      </c>
      <c r="U1609">
        <v>143.77699999999999</v>
      </c>
      <c r="V1609">
        <v>89905801.020192266</v>
      </c>
    </row>
    <row r="1610" spans="1:22" x14ac:dyDescent="0.25">
      <c r="A1610" t="s">
        <v>185</v>
      </c>
      <c r="B1610" t="s">
        <v>2</v>
      </c>
      <c r="C1610">
        <v>4.0616221414778157E-2</v>
      </c>
      <c r="D1610">
        <v>1.1810000000000003E-2</v>
      </c>
      <c r="E1610">
        <v>2.8806221414778163E-2</v>
      </c>
      <c r="F1610">
        <v>1.9011555353694542E-2</v>
      </c>
      <c r="G1610">
        <v>2.1604666061083622E-2</v>
      </c>
      <c r="H1610">
        <v>0.17500000000000002</v>
      </c>
      <c r="I1610">
        <v>0.14100000000000004</v>
      </c>
      <c r="J1610">
        <v>135649.74391481173</v>
      </c>
      <c r="K1610">
        <v>115469.43929606304</v>
      </c>
      <c r="L1610">
        <v>190473.05250451859</v>
      </c>
      <c r="M1610">
        <v>190473.05250451853</v>
      </c>
      <c r="N1610">
        <v>38983.816345917527</v>
      </c>
      <c r="O1610">
        <v>212135.36686495718</v>
      </c>
      <c r="P1610">
        <v>28226.291169972541</v>
      </c>
      <c r="Q1610">
        <v>3387.1549403967051</v>
      </c>
      <c r="R1610">
        <v>4457.4959015620634</v>
      </c>
      <c r="S1610">
        <v>2552.9135267189345</v>
      </c>
      <c r="T1610">
        <v>359.9608072673696</v>
      </c>
      <c r="U1610">
        <v>11.373399999999998</v>
      </c>
      <c r="V1610">
        <v>8985073.9588461537</v>
      </c>
    </row>
    <row r="1611" spans="1:22" x14ac:dyDescent="0.25">
      <c r="A1611" t="s">
        <v>185</v>
      </c>
      <c r="B1611" t="s">
        <v>3</v>
      </c>
      <c r="C1611">
        <v>6.9201473736721739E-2</v>
      </c>
      <c r="D1611">
        <v>1.1809999999999994E-2</v>
      </c>
      <c r="E1611">
        <v>5.7391473736721765E-2</v>
      </c>
      <c r="F1611">
        <v>2.6157868434180439E-2</v>
      </c>
      <c r="G1611">
        <v>4.3043605302541296E-2</v>
      </c>
      <c r="H1611">
        <v>0.17499999999999985</v>
      </c>
      <c r="I1611">
        <v>0.14099999999999999</v>
      </c>
      <c r="J1611">
        <v>389327.27997916978</v>
      </c>
      <c r="K1611">
        <v>491634.0824832939</v>
      </c>
      <c r="L1611">
        <v>1370773.7512463226</v>
      </c>
      <c r="M1611">
        <v>1370773.7512463233</v>
      </c>
      <c r="N1611">
        <v>26032.124050889979</v>
      </c>
      <c r="O1611">
        <v>854929.23841157404</v>
      </c>
      <c r="P1611">
        <v>4566.764648989978</v>
      </c>
      <c r="Q1611">
        <v>548.01175787879743</v>
      </c>
      <c r="R1611">
        <v>721.1834733684974</v>
      </c>
      <c r="S1611">
        <v>17700.406810387794</v>
      </c>
      <c r="T1611">
        <v>2495.7573602646771</v>
      </c>
      <c r="U1611">
        <v>42.556700000000006</v>
      </c>
      <c r="V1611">
        <v>25729775.553076923</v>
      </c>
    </row>
    <row r="1612" spans="1:22" x14ac:dyDescent="0.25">
      <c r="A1612" t="s">
        <v>185</v>
      </c>
      <c r="B1612" t="s">
        <v>4</v>
      </c>
      <c r="C1612">
        <v>6.5696642998175847E-2</v>
      </c>
      <c r="D1612">
        <v>1.1809999999999998E-2</v>
      </c>
      <c r="E1612">
        <v>5.3886642998175846E-2</v>
      </c>
      <c r="F1612">
        <v>2.5281660749543963E-2</v>
      </c>
      <c r="G1612">
        <v>4.0414982248631895E-2</v>
      </c>
      <c r="H1612">
        <v>0.17499999999999999</v>
      </c>
      <c r="I1612">
        <v>0.14100000000000001</v>
      </c>
      <c r="J1612">
        <v>124396.05152892268</v>
      </c>
      <c r="K1612">
        <v>151546.79038298107</v>
      </c>
      <c r="L1612">
        <v>417320.36866251577</v>
      </c>
      <c r="M1612">
        <v>417320.36866251589</v>
      </c>
      <c r="N1612">
        <v>9330.0006216067704</v>
      </c>
      <c r="O1612">
        <v>266612.84129029687</v>
      </c>
      <c r="P1612">
        <v>2463.7104809461498</v>
      </c>
      <c r="Q1612">
        <v>295.64525771353794</v>
      </c>
      <c r="R1612">
        <v>389.06915915101592</v>
      </c>
      <c r="S1612">
        <v>5417.6824923717368</v>
      </c>
      <c r="T1612">
        <v>763.89323142441481</v>
      </c>
      <c r="U1612">
        <v>15.77</v>
      </c>
      <c r="V1612">
        <v>8232448.3730769223</v>
      </c>
    </row>
    <row r="1613" spans="1:22" x14ac:dyDescent="0.25">
      <c r="A1613" t="s">
        <v>185</v>
      </c>
      <c r="B1613" t="s">
        <v>5</v>
      </c>
      <c r="C1613">
        <v>7.6359224019795335E-2</v>
      </c>
      <c r="D1613">
        <v>1.1809999999999998E-2</v>
      </c>
      <c r="E1613">
        <v>6.4549224019795251E-2</v>
      </c>
      <c r="F1613">
        <v>2.7947306004948831E-2</v>
      </c>
      <c r="G1613">
        <v>4.8411918014846511E-2</v>
      </c>
      <c r="H1613">
        <v>0.17500000000000018</v>
      </c>
      <c r="I1613">
        <v>0.14099999999999996</v>
      </c>
      <c r="J1613">
        <v>647515.8012747179</v>
      </c>
      <c r="K1613">
        <v>1015343.9875302127</v>
      </c>
      <c r="L1613">
        <v>2541616.5201014415</v>
      </c>
      <c r="M1613">
        <v>2541616.5201014425</v>
      </c>
      <c r="N1613">
        <v>126103.86062229867</v>
      </c>
      <c r="O1613">
        <v>1536755.9281826322</v>
      </c>
      <c r="P1613">
        <v>68513.385568064652</v>
      </c>
      <c r="Q1613">
        <v>9150.4186238082166</v>
      </c>
      <c r="R1613">
        <v>10950.596391054074</v>
      </c>
      <c r="S1613">
        <v>32856.669622587739</v>
      </c>
      <c r="T1613">
        <v>4632.7904167848692</v>
      </c>
      <c r="U1613">
        <v>67.492400000000004</v>
      </c>
      <c r="V1613">
        <v>42703457.57423079</v>
      </c>
    </row>
    <row r="1614" spans="1:22" x14ac:dyDescent="0.25">
      <c r="A1614" t="s">
        <v>185</v>
      </c>
      <c r="B1614" t="s">
        <v>6</v>
      </c>
      <c r="U1614">
        <v>4.8844999999999992</v>
      </c>
    </row>
    <row r="1615" spans="1:22" x14ac:dyDescent="0.25">
      <c r="A1615" t="s">
        <v>185</v>
      </c>
      <c r="B1615" t="s">
        <v>7</v>
      </c>
      <c r="U1615">
        <v>1.7</v>
      </c>
    </row>
    <row r="1616" spans="1:22" x14ac:dyDescent="0.25">
      <c r="A1616" t="s">
        <v>186</v>
      </c>
      <c r="B1616" t="s">
        <v>1</v>
      </c>
      <c r="C1616">
        <v>9.5706608248619207E-2</v>
      </c>
      <c r="D1616">
        <v>1.1809999999999954E-2</v>
      </c>
      <c r="E1616">
        <v>8.3896608248618484E-2</v>
      </c>
      <c r="F1616">
        <v>3.278415206215464E-2</v>
      </c>
      <c r="G1616">
        <v>6.2922456186463846E-2</v>
      </c>
      <c r="H1616">
        <v>0.17499999999999885</v>
      </c>
      <c r="I1616">
        <v>0.1409999999999994</v>
      </c>
      <c r="J1616">
        <v>4422016.2604614543</v>
      </c>
      <c r="K1616">
        <v>8482353.7618700769</v>
      </c>
      <c r="L1616">
        <v>22546053.266878191</v>
      </c>
      <c r="M1616">
        <v>22546053.266878188</v>
      </c>
      <c r="N1616">
        <v>725252.00468303822</v>
      </c>
      <c r="O1616">
        <v>12179118.017648514</v>
      </c>
      <c r="P1616">
        <v>305959.3957607589</v>
      </c>
      <c r="Q1616">
        <v>38009.616427050518</v>
      </c>
      <c r="R1616">
        <v>48499.630718481123</v>
      </c>
      <c r="S1616">
        <v>291659.38806023082</v>
      </c>
      <c r="T1616">
        <v>41123.973716492626</v>
      </c>
      <c r="U1616">
        <v>486.69210000000015</v>
      </c>
      <c r="V1616">
        <v>292143368.74096167</v>
      </c>
    </row>
    <row r="1617" spans="1:22" x14ac:dyDescent="0.25">
      <c r="A1617" t="s">
        <v>186</v>
      </c>
      <c r="B1617" t="s">
        <v>2</v>
      </c>
      <c r="C1617">
        <v>8.1373124498164168E-2</v>
      </c>
      <c r="D1617">
        <v>1.1809999999999996E-2</v>
      </c>
      <c r="E1617">
        <v>6.9563124498164153E-2</v>
      </c>
      <c r="F1617">
        <v>2.9200781124541043E-2</v>
      </c>
      <c r="G1617">
        <v>5.2172343373623177E-2</v>
      </c>
      <c r="H1617">
        <v>0.17499999999999988</v>
      </c>
      <c r="I1617">
        <v>0.14099999999999996</v>
      </c>
      <c r="J1617">
        <v>394055.16269105108</v>
      </c>
      <c r="K1617">
        <v>655222.63301994535</v>
      </c>
      <c r="L1617">
        <v>1568092.7762198024</v>
      </c>
      <c r="M1617">
        <v>1568092.7762198017</v>
      </c>
      <c r="N1617">
        <v>99393.780710008461</v>
      </c>
      <c r="O1617">
        <v>949884.01500098757</v>
      </c>
      <c r="P1617">
        <v>58928.929126013289</v>
      </c>
      <c r="Q1617">
        <v>7723.2848637999496</v>
      </c>
      <c r="R1617">
        <v>9397.9621725636644</v>
      </c>
      <c r="S1617">
        <v>20458.899691175815</v>
      </c>
      <c r="T1617">
        <v>2884.7048564557908</v>
      </c>
      <c r="U1617">
        <v>42.5</v>
      </c>
      <c r="V1617">
        <v>25976910.884615388</v>
      </c>
    </row>
    <row r="1618" spans="1:22" x14ac:dyDescent="0.25">
      <c r="A1618" t="s">
        <v>186</v>
      </c>
      <c r="B1618" t="s">
        <v>3</v>
      </c>
      <c r="C1618">
        <v>7.9060295842464448E-2</v>
      </c>
      <c r="D1618">
        <v>1.1810000000000013E-2</v>
      </c>
      <c r="E1618">
        <v>6.7250295842464392E-2</v>
      </c>
      <c r="F1618">
        <v>2.862257396061612E-2</v>
      </c>
      <c r="G1618">
        <v>5.043772188184837E-2</v>
      </c>
      <c r="H1618">
        <v>0.17500000000000038</v>
      </c>
      <c r="I1618">
        <v>0.14099999999999999</v>
      </c>
      <c r="J1618">
        <v>951035.71401118382</v>
      </c>
      <c r="K1618">
        <v>1412913.7105058923</v>
      </c>
      <c r="L1618">
        <v>3902819.5186897693</v>
      </c>
      <c r="M1618">
        <v>3902819.5186897684</v>
      </c>
      <c r="N1618">
        <v>83980.403206976596</v>
      </c>
      <c r="O1618">
        <v>2279969.0213100994</v>
      </c>
      <c r="P1618">
        <v>20619.118509659631</v>
      </c>
      <c r="Q1618">
        <v>2618.4995696745827</v>
      </c>
      <c r="R1618">
        <v>3276.5041491861243</v>
      </c>
      <c r="S1618">
        <v>50364.838719068124</v>
      </c>
      <c r="T1618">
        <v>7101.4422593885993</v>
      </c>
      <c r="U1618">
        <v>102.28579999999998</v>
      </c>
      <c r="V1618">
        <v>62850395.649807699</v>
      </c>
    </row>
    <row r="1619" spans="1:22" x14ac:dyDescent="0.25">
      <c r="A1619" t="s">
        <v>186</v>
      </c>
      <c r="B1619" t="s">
        <v>4</v>
      </c>
      <c r="C1619">
        <v>0.10809925217915893</v>
      </c>
      <c r="D1619">
        <v>1.1809999999999994E-2</v>
      </c>
      <c r="E1619">
        <v>9.6289252179159096E-2</v>
      </c>
      <c r="F1619">
        <v>3.588231304478972E-2</v>
      </c>
      <c r="G1619">
        <v>7.2216939134369246E-2</v>
      </c>
      <c r="H1619">
        <v>0.1750000000000001</v>
      </c>
      <c r="I1619">
        <v>0.14100000000000001</v>
      </c>
      <c r="J1619">
        <v>447277.1365220889</v>
      </c>
      <c r="K1619">
        <v>980608.34076758486</v>
      </c>
      <c r="L1619">
        <v>2671833.3580580116</v>
      </c>
      <c r="M1619">
        <v>2671833.358058013</v>
      </c>
      <c r="N1619">
        <v>67497.916061185533</v>
      </c>
      <c r="O1619">
        <v>1360387.5612284883</v>
      </c>
      <c r="P1619">
        <v>21938.74324024978</v>
      </c>
      <c r="Q1619">
        <v>2632.6491888299743</v>
      </c>
      <c r="R1619">
        <v>3464.5663325002452</v>
      </c>
      <c r="S1619">
        <v>34585.41393479886</v>
      </c>
      <c r="T1619">
        <v>4876.5433648066428</v>
      </c>
      <c r="U1619">
        <v>56.9</v>
      </c>
      <c r="V1619">
        <v>29559738.038461544</v>
      </c>
    </row>
    <row r="1620" spans="1:22" x14ac:dyDescent="0.25">
      <c r="A1620" t="s">
        <v>186</v>
      </c>
      <c r="B1620" t="s">
        <v>5</v>
      </c>
      <c r="C1620">
        <v>0.11018748453857125</v>
      </c>
      <c r="D1620">
        <v>1.1810000000000005E-2</v>
      </c>
      <c r="E1620">
        <v>9.8377484538571022E-2</v>
      </c>
      <c r="F1620">
        <v>3.6404371134642781E-2</v>
      </c>
      <c r="G1620">
        <v>7.3783113403928346E-2</v>
      </c>
      <c r="H1620">
        <v>0.17499999999999999</v>
      </c>
      <c r="I1620">
        <v>0.14099999999999932</v>
      </c>
      <c r="J1620">
        <v>2011548.4816321325</v>
      </c>
      <c r="K1620">
        <v>4539692.0041390685</v>
      </c>
      <c r="L1620">
        <v>12014768.338396855</v>
      </c>
      <c r="M1620">
        <v>12014768.338396844</v>
      </c>
      <c r="N1620">
        <v>401076.91850510146</v>
      </c>
      <c r="O1620">
        <v>6150163.5672661122</v>
      </c>
      <c r="P1620">
        <v>175096.53236798747</v>
      </c>
      <c r="Q1620">
        <v>21098.326576966123</v>
      </c>
      <c r="R1620">
        <v>27663.475111238451</v>
      </c>
      <c r="S1620">
        <v>155318.65420587311</v>
      </c>
      <c r="T1620">
        <v>21899.930243028095</v>
      </c>
      <c r="U1620">
        <v>215.13130000000015</v>
      </c>
      <c r="V1620">
        <v>132956981.56192312</v>
      </c>
    </row>
    <row r="1621" spans="1:22" x14ac:dyDescent="0.25">
      <c r="A1621" t="s">
        <v>186</v>
      </c>
      <c r="B1621" t="s">
        <v>6</v>
      </c>
      <c r="C1621">
        <v>5.072936694165299E-2</v>
      </c>
      <c r="D1621">
        <v>1.1809999999999994E-2</v>
      </c>
      <c r="E1621">
        <v>3.891936694165303E-2</v>
      </c>
      <c r="F1621">
        <v>2.1539841735413255E-2</v>
      </c>
      <c r="G1621">
        <v>2.9189525206239735E-2</v>
      </c>
      <c r="H1621">
        <v>0.17499999999999991</v>
      </c>
      <c r="I1621">
        <v>0.14100000000000001</v>
      </c>
      <c r="J1621">
        <v>232629.11518646326</v>
      </c>
      <c r="K1621">
        <v>216300.70188726779</v>
      </c>
      <c r="L1621">
        <v>544995.62812705699</v>
      </c>
      <c r="M1621">
        <v>544995.62812705699</v>
      </c>
      <c r="N1621">
        <v>25976.619383686513</v>
      </c>
      <c r="O1621">
        <v>422953.19769004453</v>
      </c>
      <c r="P1621">
        <v>13742.800112761597</v>
      </c>
      <c r="Q1621">
        <v>1897.2043116366058</v>
      </c>
      <c r="R1621">
        <v>2205.2406238401468</v>
      </c>
      <c r="S1621">
        <v>7126.5331599020992</v>
      </c>
      <c r="T1621">
        <v>1004.8411755461963</v>
      </c>
      <c r="U1621">
        <v>26.4</v>
      </c>
      <c r="V1621">
        <v>15376390.923076922</v>
      </c>
    </row>
    <row r="1622" spans="1:22" x14ac:dyDescent="0.25">
      <c r="A1622" t="s">
        <v>186</v>
      </c>
      <c r="B1622" t="s">
        <v>7</v>
      </c>
      <c r="C1622">
        <v>8.8318970074201072E-2</v>
      </c>
      <c r="D1622">
        <v>1.1809999999999996E-2</v>
      </c>
      <c r="E1622">
        <v>7.6508970074201002E-2</v>
      </c>
      <c r="F1622">
        <v>3.0937242518550269E-2</v>
      </c>
      <c r="G1622">
        <v>5.7381727555650776E-2</v>
      </c>
      <c r="H1622">
        <v>0.17499999999999993</v>
      </c>
      <c r="I1622">
        <v>0.14099999999999996</v>
      </c>
      <c r="J1622">
        <v>385470.650418534</v>
      </c>
      <c r="K1622">
        <v>677616.37155032239</v>
      </c>
      <c r="L1622">
        <v>1843543.6473867132</v>
      </c>
      <c r="M1622">
        <v>1843543.6473867139</v>
      </c>
      <c r="N1622">
        <v>47326.366816063528</v>
      </c>
      <c r="O1622">
        <v>1015760.6551527929</v>
      </c>
      <c r="P1622">
        <v>15633.272404087209</v>
      </c>
      <c r="Q1622">
        <v>2039.6519161432859</v>
      </c>
      <c r="R1622">
        <v>2491.8823291525</v>
      </c>
      <c r="S1622">
        <v>23805.048349413315</v>
      </c>
      <c r="T1622">
        <v>3356.5118172672778</v>
      </c>
      <c r="U1622">
        <v>43.475000000000001</v>
      </c>
      <c r="V1622">
        <v>25422951.683076926</v>
      </c>
    </row>
    <row r="1623" spans="1:22" x14ac:dyDescent="0.25">
      <c r="A1623" t="s">
        <v>187</v>
      </c>
      <c r="B1623" t="s">
        <v>1</v>
      </c>
      <c r="C1623">
        <v>9.6375489498888176E-2</v>
      </c>
      <c r="D1623">
        <v>1.1809999999999996E-2</v>
      </c>
      <c r="E1623">
        <v>8.4565489498888383E-2</v>
      </c>
      <c r="F1623">
        <v>3.2951372374722142E-2</v>
      </c>
      <c r="G1623">
        <v>6.3424117124166415E-2</v>
      </c>
      <c r="H1623">
        <v>0.17499999999999896</v>
      </c>
      <c r="I1623">
        <v>0.1409999999999991</v>
      </c>
      <c r="J1623">
        <v>3739363.289414532</v>
      </c>
      <c r="K1623">
        <v>7380211.1985027893</v>
      </c>
      <c r="L1623">
        <v>18924536.027676012</v>
      </c>
      <c r="M1623">
        <v>18924536.027676009</v>
      </c>
      <c r="N1623">
        <v>804024.39195810258</v>
      </c>
      <c r="O1623">
        <v>10315550.095959233</v>
      </c>
      <c r="P1623">
        <v>408707.72220056149</v>
      </c>
      <c r="Q1623">
        <v>49633.708372435525</v>
      </c>
      <c r="R1623">
        <v>64626.141710792574</v>
      </c>
      <c r="S1623">
        <v>246324.99533243533</v>
      </c>
      <c r="T1623">
        <v>34731.82434187342</v>
      </c>
      <c r="U1623">
        <v>404.78260000000017</v>
      </c>
      <c r="V1623">
        <v>247149703.82884604</v>
      </c>
    </row>
    <row r="1624" spans="1:22" x14ac:dyDescent="0.25">
      <c r="A1624" t="s">
        <v>187</v>
      </c>
      <c r="B1624" t="s">
        <v>2</v>
      </c>
      <c r="C1624">
        <v>5.6341593317476985E-2</v>
      </c>
      <c r="D1624">
        <v>1.1809999999999996E-2</v>
      </c>
      <c r="E1624">
        <v>4.4531593317476963E-2</v>
      </c>
      <c r="F1624">
        <v>2.2942898329369237E-2</v>
      </c>
      <c r="G1624">
        <v>3.3398694988107727E-2</v>
      </c>
      <c r="H1624">
        <v>0.17499999999999993</v>
      </c>
      <c r="I1624">
        <v>0.14100000000000001</v>
      </c>
      <c r="J1624">
        <v>283392.94140831981</v>
      </c>
      <c r="K1624">
        <v>374399.26243265421</v>
      </c>
      <c r="L1624">
        <v>653036.23442759411</v>
      </c>
      <c r="M1624">
        <v>653036.23442759388</v>
      </c>
      <c r="N1624">
        <v>117540.38821759203</v>
      </c>
      <c r="O1624">
        <v>540251.81562338187</v>
      </c>
      <c r="P1624">
        <v>84070.113066045931</v>
      </c>
      <c r="Q1624">
        <v>10133.013694788269</v>
      </c>
      <c r="R1624">
        <v>13282.640873277624</v>
      </c>
      <c r="S1624">
        <v>8812.1126936724177</v>
      </c>
      <c r="T1624">
        <v>1242.5078898078111</v>
      </c>
      <c r="U1624">
        <v>24.133299999999998</v>
      </c>
      <c r="V1624">
        <v>18734183.846153848</v>
      </c>
    </row>
    <row r="1625" spans="1:22" x14ac:dyDescent="0.25">
      <c r="A1625" t="s">
        <v>187</v>
      </c>
      <c r="B1625" t="s">
        <v>3</v>
      </c>
      <c r="C1625">
        <v>9.7723304024897664E-2</v>
      </c>
      <c r="D1625">
        <v>1.1810000000000022E-2</v>
      </c>
      <c r="E1625">
        <v>8.5913304024897538E-2</v>
      </c>
      <c r="F1625">
        <v>3.3288326006224403E-2</v>
      </c>
      <c r="G1625">
        <v>6.4434978018673192E-2</v>
      </c>
      <c r="H1625">
        <v>0.17500000000000038</v>
      </c>
      <c r="I1625">
        <v>0.14099999999999976</v>
      </c>
      <c r="J1625">
        <v>1213986.0655388618</v>
      </c>
      <c r="K1625">
        <v>2394535.351396631</v>
      </c>
      <c r="L1625">
        <v>6378029.0760318693</v>
      </c>
      <c r="M1625">
        <v>6378029.0760318674</v>
      </c>
      <c r="N1625">
        <v>201394.24453950534</v>
      </c>
      <c r="O1625">
        <v>3407127.1723959865</v>
      </c>
      <c r="P1625">
        <v>83064.062415066612</v>
      </c>
      <c r="Q1625">
        <v>10418.947751391357</v>
      </c>
      <c r="R1625">
        <v>13181.104433470569</v>
      </c>
      <c r="S1625">
        <v>83023.777335299397</v>
      </c>
      <c r="T1625">
        <v>11706.352604277223</v>
      </c>
      <c r="U1625">
        <v>136.18709999999999</v>
      </c>
      <c r="V1625">
        <v>80265212.33442302</v>
      </c>
    </row>
    <row r="1626" spans="1:22" x14ac:dyDescent="0.25">
      <c r="A1626" t="s">
        <v>187</v>
      </c>
      <c r="B1626" t="s">
        <v>4</v>
      </c>
      <c r="C1626">
        <v>0.10396541423753834</v>
      </c>
      <c r="D1626">
        <v>1.1809999999999989E-2</v>
      </c>
      <c r="E1626">
        <v>9.2155414237538397E-2</v>
      </c>
      <c r="F1626">
        <v>3.4848853559384572E-2</v>
      </c>
      <c r="G1626">
        <v>6.9116560678153735E-2</v>
      </c>
      <c r="H1626">
        <v>0.17500000000000004</v>
      </c>
      <c r="I1626">
        <v>0.14099999999999996</v>
      </c>
      <c r="J1626">
        <v>447120.42063374061</v>
      </c>
      <c r="K1626">
        <v>930253.51607621368</v>
      </c>
      <c r="L1626">
        <v>2523083.398091868</v>
      </c>
      <c r="M1626">
        <v>2523083.398091868</v>
      </c>
      <c r="N1626">
        <v>66919.287534193136</v>
      </c>
      <c r="O1626">
        <v>1310454.6491757617</v>
      </c>
      <c r="P1626">
        <v>23063.568339226345</v>
      </c>
      <c r="Q1626">
        <v>2767.6282007071613</v>
      </c>
      <c r="R1626">
        <v>3642.1987121306247</v>
      </c>
      <c r="S1626">
        <v>32818.485786265781</v>
      </c>
      <c r="T1626">
        <v>4627.4064958634763</v>
      </c>
      <c r="U1626">
        <v>55.459900000000019</v>
      </c>
      <c r="V1626">
        <v>29598339.781153854</v>
      </c>
    </row>
    <row r="1627" spans="1:22" x14ac:dyDescent="0.25">
      <c r="A1627" t="s">
        <v>187</v>
      </c>
      <c r="B1627" t="s">
        <v>5</v>
      </c>
      <c r="C1627">
        <v>0.10479520981949723</v>
      </c>
      <c r="D1627">
        <v>1.1810000000000015E-2</v>
      </c>
      <c r="E1627">
        <v>9.2985209819497414E-2</v>
      </c>
      <c r="F1627">
        <v>3.5056302454874295E-2</v>
      </c>
      <c r="G1627">
        <v>6.9738907364623001E-2</v>
      </c>
      <c r="H1627">
        <v>0.17500000000000016</v>
      </c>
      <c r="I1627">
        <v>0.14099999999999963</v>
      </c>
      <c r="J1627">
        <v>1501208.77492004</v>
      </c>
      <c r="K1627">
        <v>3300280.2746934174</v>
      </c>
      <c r="L1627">
        <v>8406393.9755206201</v>
      </c>
      <c r="M1627">
        <v>8406393.975520622</v>
      </c>
      <c r="N1627">
        <v>373611.71213991009</v>
      </c>
      <c r="O1627">
        <v>4427877.337473548</v>
      </c>
      <c r="P1627">
        <v>194765.32078429137</v>
      </c>
      <c r="Q1627">
        <v>23449.097057522278</v>
      </c>
      <c r="R1627">
        <v>30768.232915695724</v>
      </c>
      <c r="S1627">
        <v>109227.92408623855</v>
      </c>
      <c r="T1627">
        <v>15401.137296159624</v>
      </c>
      <c r="U1627">
        <v>156.31229999999999</v>
      </c>
      <c r="V1627">
        <v>99256288.49173075</v>
      </c>
    </row>
    <row r="1628" spans="1:22" x14ac:dyDescent="0.25">
      <c r="A1628" t="s">
        <v>187</v>
      </c>
      <c r="B1628" t="s">
        <v>6</v>
      </c>
      <c r="C1628">
        <v>6.2378375445403166E-2</v>
      </c>
      <c r="D1628">
        <v>1.1809999999999992E-2</v>
      </c>
      <c r="E1628">
        <v>5.0568375445403185E-2</v>
      </c>
      <c r="F1628">
        <v>2.4452093861350794E-2</v>
      </c>
      <c r="G1628">
        <v>3.7926281584052361E-2</v>
      </c>
      <c r="H1628">
        <v>0.17499999999999993</v>
      </c>
      <c r="I1628">
        <v>0.14100000000000001</v>
      </c>
      <c r="J1628">
        <v>221407.39785354125</v>
      </c>
      <c r="K1628">
        <v>245503.426363001</v>
      </c>
      <c r="L1628">
        <v>678342.38143781573</v>
      </c>
      <c r="M1628">
        <v>678342.38143781584</v>
      </c>
      <c r="N1628">
        <v>14541.974412796728</v>
      </c>
      <c r="O1628">
        <v>452368.84980374546</v>
      </c>
      <c r="P1628">
        <v>3636.5274828955453</v>
      </c>
      <c r="Q1628">
        <v>452.04605446218829</v>
      </c>
      <c r="R1628">
        <v>576.48886876744041</v>
      </c>
      <c r="S1628">
        <v>8656.3645983100032</v>
      </c>
      <c r="T1628">
        <v>1220.5474083617103</v>
      </c>
      <c r="U1628">
        <v>25.93</v>
      </c>
      <c r="V1628">
        <v>14535412.430000003</v>
      </c>
    </row>
    <row r="1629" spans="1:22" x14ac:dyDescent="0.25">
      <c r="A1629" t="s">
        <v>187</v>
      </c>
      <c r="B1629" t="s">
        <v>7</v>
      </c>
      <c r="U1629">
        <v>6.7600000000000007</v>
      </c>
    </row>
    <row r="1630" spans="1:22" x14ac:dyDescent="0.25">
      <c r="A1630" t="s">
        <v>188</v>
      </c>
      <c r="B1630" t="s">
        <v>1</v>
      </c>
      <c r="C1630">
        <v>9.9142831019914585E-2</v>
      </c>
      <c r="D1630">
        <v>1.1809999999999979E-2</v>
      </c>
      <c r="E1630">
        <v>8.7332831019915028E-2</v>
      </c>
      <c r="F1630">
        <v>3.3643207754978796E-2</v>
      </c>
      <c r="G1630">
        <v>6.5499623264936066E-2</v>
      </c>
      <c r="H1630">
        <v>0.1749999999999993</v>
      </c>
      <c r="I1630">
        <v>0.14100000000000004</v>
      </c>
      <c r="J1630">
        <v>6858017.6557882363</v>
      </c>
      <c r="K1630">
        <v>13512665.003529254</v>
      </c>
      <c r="L1630">
        <v>36399273.724027917</v>
      </c>
      <c r="M1630">
        <v>36399273.724028036</v>
      </c>
      <c r="N1630">
        <v>1034680.3216399811</v>
      </c>
      <c r="O1630">
        <v>19336002.337677509</v>
      </c>
      <c r="P1630">
        <v>387511.81538228673</v>
      </c>
      <c r="Q1630">
        <v>48527.353701656262</v>
      </c>
      <c r="R1630">
        <v>61481.522840835991</v>
      </c>
      <c r="S1630">
        <v>470779.6930019086</v>
      </c>
      <c r="T1630">
        <v>66379.93671326914</v>
      </c>
      <c r="U1630">
        <v>752.48439999999971</v>
      </c>
      <c r="V1630">
        <v>453244177.53671342</v>
      </c>
    </row>
    <row r="1631" spans="1:22" x14ac:dyDescent="0.25">
      <c r="A1631" t="s">
        <v>188</v>
      </c>
      <c r="B1631" t="s">
        <v>2</v>
      </c>
      <c r="C1631">
        <v>8.4085289927380458E-2</v>
      </c>
      <c r="D1631">
        <v>1.1809999999999989E-2</v>
      </c>
      <c r="E1631">
        <v>7.2275289927380401E-2</v>
      </c>
      <c r="F1631">
        <v>2.9878822481845087E-2</v>
      </c>
      <c r="G1631">
        <v>5.4206467445535346E-2</v>
      </c>
      <c r="H1631">
        <v>0.17500000000000007</v>
      </c>
      <c r="I1631">
        <v>0.14099999999999999</v>
      </c>
      <c r="J1631">
        <v>598957.0342686068</v>
      </c>
      <c r="K1631">
        <v>1110508.7736287168</v>
      </c>
      <c r="L1631">
        <v>2359076.982880644</v>
      </c>
      <c r="M1631">
        <v>2359076.982880644</v>
      </c>
      <c r="N1631">
        <v>243112.33450137568</v>
      </c>
      <c r="O1631">
        <v>1466353.4733959478</v>
      </c>
      <c r="P1631">
        <v>161741.42853043863</v>
      </c>
      <c r="Q1631">
        <v>20415.987909667132</v>
      </c>
      <c r="R1631">
        <v>25684.195718054907</v>
      </c>
      <c r="S1631">
        <v>30912.114235947131</v>
      </c>
      <c r="T1631">
        <v>4358.6081072685447</v>
      </c>
      <c r="U1631">
        <v>64.049200000000013</v>
      </c>
      <c r="V1631">
        <v>39564453.189499989</v>
      </c>
    </row>
    <row r="1632" spans="1:22" x14ac:dyDescent="0.25">
      <c r="A1632" t="s">
        <v>188</v>
      </c>
      <c r="B1632" t="s">
        <v>3</v>
      </c>
      <c r="C1632">
        <v>7.1625610349090346E-2</v>
      </c>
      <c r="D1632">
        <v>1.1810000000000022E-2</v>
      </c>
      <c r="E1632">
        <v>5.981561034909065E-2</v>
      </c>
      <c r="F1632">
        <v>2.6763902587272719E-2</v>
      </c>
      <c r="G1632">
        <v>4.4861707761817936E-2</v>
      </c>
      <c r="H1632">
        <v>0.17499999999999993</v>
      </c>
      <c r="I1632">
        <v>0.14099999999999921</v>
      </c>
      <c r="J1632">
        <v>2074326.6648328789</v>
      </c>
      <c r="K1632">
        <v>2810581.8618995645</v>
      </c>
      <c r="L1632">
        <v>7599231.9997644126</v>
      </c>
      <c r="M1632">
        <v>7599231.9997644108</v>
      </c>
      <c r="N1632">
        <v>208128.39648356847</v>
      </c>
      <c r="O1632">
        <v>4676780.1302488716</v>
      </c>
      <c r="P1632">
        <v>74294.36968906087</v>
      </c>
      <c r="Q1632">
        <v>9410.7200181934732</v>
      </c>
      <c r="R1632">
        <v>11802.41764872286</v>
      </c>
      <c r="S1632">
        <v>98703.671452755138</v>
      </c>
      <c r="T1632">
        <v>13917.217674838474</v>
      </c>
      <c r="U1632">
        <v>218.3730000000001</v>
      </c>
      <c r="V1632">
        <v>137135818.71336544</v>
      </c>
    </row>
    <row r="1633" spans="1:22" x14ac:dyDescent="0.25">
      <c r="A1633" t="s">
        <v>188</v>
      </c>
      <c r="B1633" t="s">
        <v>4</v>
      </c>
      <c r="C1633">
        <v>0.10395710695698719</v>
      </c>
      <c r="D1633">
        <v>1.1809999999999999E-2</v>
      </c>
      <c r="E1633">
        <v>9.2147106956987218E-2</v>
      </c>
      <c r="F1633">
        <v>3.4846776739246819E-2</v>
      </c>
      <c r="G1633">
        <v>6.9110330217740448E-2</v>
      </c>
      <c r="H1633">
        <v>0.17500000000000018</v>
      </c>
      <c r="I1633">
        <v>0.14100000000000007</v>
      </c>
      <c r="J1633">
        <v>536552.53291922994</v>
      </c>
      <c r="K1633">
        <v>1133560.3662049032</v>
      </c>
      <c r="L1633">
        <v>3075411.1005641837</v>
      </c>
      <c r="M1633">
        <v>3075411.1005641837</v>
      </c>
      <c r="N1633">
        <v>81317.499512631213</v>
      </c>
      <c r="O1633">
        <v>1588795.399611502</v>
      </c>
      <c r="P1633">
        <v>27926.39539928058</v>
      </c>
      <c r="Q1633">
        <v>3351.1674479136691</v>
      </c>
      <c r="R1633">
        <v>4410.136361454388</v>
      </c>
      <c r="S1633">
        <v>39991.060739686713</v>
      </c>
      <c r="T1633">
        <v>5638.7395642958236</v>
      </c>
      <c r="U1633">
        <v>67.571899999999971</v>
      </c>
      <c r="V1633">
        <v>35501898.60288462</v>
      </c>
    </row>
    <row r="1634" spans="1:22" x14ac:dyDescent="0.25">
      <c r="A1634" t="s">
        <v>188</v>
      </c>
      <c r="B1634" t="s">
        <v>5</v>
      </c>
      <c r="C1634">
        <v>0.12158272083224107</v>
      </c>
      <c r="D1634">
        <v>1.1810000000000011E-2</v>
      </c>
      <c r="E1634">
        <v>0.10977272083224125</v>
      </c>
      <c r="F1634">
        <v>3.9253180208060408E-2</v>
      </c>
      <c r="G1634">
        <v>8.2329540624181061E-2</v>
      </c>
      <c r="H1634">
        <v>0.17499999999999932</v>
      </c>
      <c r="I1634">
        <v>0.14099999999999918</v>
      </c>
      <c r="J1634">
        <v>3112919.7017039587</v>
      </c>
      <c r="K1634">
        <v>7632967.4879490063</v>
      </c>
      <c r="L1634">
        <v>21228214.599007126</v>
      </c>
      <c r="M1634">
        <v>21228214.599007178</v>
      </c>
      <c r="N1634">
        <v>417671.96620995179</v>
      </c>
      <c r="O1634">
        <v>10328215.223443007</v>
      </c>
      <c r="P1634">
        <v>82421.201121765131</v>
      </c>
      <c r="Q1634">
        <v>10248.338896815165</v>
      </c>
      <c r="R1634">
        <v>13066.40514261982</v>
      </c>
      <c r="S1634">
        <v>273388.27436350845</v>
      </c>
      <c r="T1634">
        <v>38547.74668525473</v>
      </c>
      <c r="U1634">
        <v>346.81270000000023</v>
      </c>
      <c r="V1634">
        <v>205714650.89750013</v>
      </c>
    </row>
    <row r="1635" spans="1:22" x14ac:dyDescent="0.25">
      <c r="A1635" t="s">
        <v>188</v>
      </c>
      <c r="B1635" t="s">
        <v>6</v>
      </c>
      <c r="C1635">
        <v>7.6104757874676715E-2</v>
      </c>
      <c r="D1635">
        <v>1.1809999999999989E-2</v>
      </c>
      <c r="E1635">
        <v>6.4294757874676797E-2</v>
      </c>
      <c r="F1635">
        <v>2.78836894686692E-2</v>
      </c>
      <c r="G1635">
        <v>4.8221068406007608E-2</v>
      </c>
      <c r="H1635">
        <v>0.17499999999999988</v>
      </c>
      <c r="I1635">
        <v>0.14099999999999999</v>
      </c>
      <c r="J1635">
        <v>377515.73444883095</v>
      </c>
      <c r="K1635">
        <v>569853.69357988471</v>
      </c>
      <c r="L1635">
        <v>1468112.8803997673</v>
      </c>
      <c r="M1635">
        <v>1468112.8803997678</v>
      </c>
      <c r="N1635">
        <v>60362.050084971474</v>
      </c>
      <c r="O1635">
        <v>887007.37794374442</v>
      </c>
      <c r="P1635">
        <v>30154.789423520277</v>
      </c>
      <c r="Q1635">
        <v>3624.4509677095648</v>
      </c>
      <c r="R1635">
        <v>4762.8728951634075</v>
      </c>
      <c r="S1635">
        <v>19123.520419437929</v>
      </c>
      <c r="T1635">
        <v>2696.4163791407486</v>
      </c>
      <c r="U1635">
        <v>38.176000000000002</v>
      </c>
      <c r="V1635">
        <v>24955445.057769228</v>
      </c>
    </row>
    <row r="1636" spans="1:22" x14ac:dyDescent="0.25">
      <c r="A1636" t="s">
        <v>188</v>
      </c>
      <c r="B1636" t="s">
        <v>7</v>
      </c>
      <c r="C1636">
        <v>8.4583843566119477E-2</v>
      </c>
      <c r="D1636">
        <v>1.1809999999999998E-2</v>
      </c>
      <c r="E1636">
        <v>7.2773843566119489E-2</v>
      </c>
      <c r="F1636">
        <v>3.000346089152987E-2</v>
      </c>
      <c r="G1636">
        <v>5.4580382674589617E-2</v>
      </c>
      <c r="H1636">
        <v>0.17499999999999991</v>
      </c>
      <c r="I1636">
        <v>0.14099999999999999</v>
      </c>
      <c r="J1636">
        <v>157745.98761471463</v>
      </c>
      <c r="K1636">
        <v>255192.82026719954</v>
      </c>
      <c r="L1636">
        <v>669226.16141182568</v>
      </c>
      <c r="M1636">
        <v>669226.16141182557</v>
      </c>
      <c r="N1636">
        <v>24088.074847443262</v>
      </c>
      <c r="O1636">
        <v>388850.73303447093</v>
      </c>
      <c r="P1636">
        <v>10973.631218221442</v>
      </c>
      <c r="Q1636">
        <v>1476.6884613572806</v>
      </c>
      <c r="R1636">
        <v>1755.4950748205997</v>
      </c>
      <c r="S1636">
        <v>8661.0517905731067</v>
      </c>
      <c r="T1636">
        <v>1221.2083024708081</v>
      </c>
      <c r="U1636">
        <v>17.501600000000003</v>
      </c>
      <c r="V1636">
        <v>10371911.075694229</v>
      </c>
    </row>
    <row r="1637" spans="1:22" x14ac:dyDescent="0.25">
      <c r="A1637" t="s">
        <v>189</v>
      </c>
      <c r="B1637" t="s">
        <v>1</v>
      </c>
      <c r="C1637">
        <v>8.0376432395371344E-2</v>
      </c>
      <c r="D1637">
        <v>1.1810000000000017E-2</v>
      </c>
      <c r="E1637">
        <v>6.856643239537126E-2</v>
      </c>
      <c r="F1637">
        <v>2.8951608098842823E-2</v>
      </c>
      <c r="G1637">
        <v>5.1424824296528525E-2</v>
      </c>
      <c r="H1637">
        <v>0.17499999999999946</v>
      </c>
      <c r="I1637">
        <v>0.14099999999999915</v>
      </c>
      <c r="J1637">
        <v>3621715.7185920221</v>
      </c>
      <c r="K1637">
        <v>5697727.8197281584</v>
      </c>
      <c r="L1637">
        <v>14885996.053422183</v>
      </c>
      <c r="M1637">
        <v>14885996.053422187</v>
      </c>
      <c r="N1637">
        <v>551796.85144058056</v>
      </c>
      <c r="O1637">
        <v>8767646.6868796051</v>
      </c>
      <c r="P1637">
        <v>258021.67379474209</v>
      </c>
      <c r="Q1637">
        <v>32525.029640187146</v>
      </c>
      <c r="R1637">
        <v>40967.085184325013</v>
      </c>
      <c r="S1637">
        <v>193061.4047513752</v>
      </c>
      <c r="T1637">
        <v>27221.658069943896</v>
      </c>
      <c r="U1637">
        <v>397.55769999999978</v>
      </c>
      <c r="V1637">
        <v>239397108.46540973</v>
      </c>
    </row>
    <row r="1638" spans="1:22" x14ac:dyDescent="0.25">
      <c r="A1638" t="s">
        <v>189</v>
      </c>
      <c r="B1638" t="s">
        <v>2</v>
      </c>
      <c r="C1638">
        <v>5.4226264637067763E-2</v>
      </c>
      <c r="D1638">
        <v>1.1809999999999992E-2</v>
      </c>
      <c r="E1638">
        <v>4.2416264637067776E-2</v>
      </c>
      <c r="F1638">
        <v>2.241406615926694E-2</v>
      </c>
      <c r="G1638">
        <v>3.1812198477800827E-2</v>
      </c>
      <c r="H1638">
        <v>0.17499999999999993</v>
      </c>
      <c r="I1638">
        <v>0.14099999999999999</v>
      </c>
      <c r="J1638">
        <v>298658.58208440169</v>
      </c>
      <c r="K1638">
        <v>380860.76699318533</v>
      </c>
      <c r="L1638">
        <v>674208.81356102566</v>
      </c>
      <c r="M1638">
        <v>674208.81356102577</v>
      </c>
      <c r="N1638">
        <v>117093.37185463263</v>
      </c>
      <c r="O1638">
        <v>562425.97722295451</v>
      </c>
      <c r="P1638">
        <v>82470.116805710059</v>
      </c>
      <c r="Q1638">
        <v>11242.239854532163</v>
      </c>
      <c r="R1638">
        <v>13213.442289094151</v>
      </c>
      <c r="S1638">
        <v>8911.1068407504317</v>
      </c>
      <c r="T1638">
        <v>1256.4660645458107</v>
      </c>
      <c r="U1638">
        <v>28.02</v>
      </c>
      <c r="V1638">
        <v>19681156.28846154</v>
      </c>
    </row>
    <row r="1639" spans="1:22" x14ac:dyDescent="0.25">
      <c r="A1639" t="s">
        <v>189</v>
      </c>
      <c r="B1639" t="s">
        <v>3</v>
      </c>
      <c r="C1639">
        <v>8.3913792354349315E-2</v>
      </c>
      <c r="D1639">
        <v>1.1810000000000024E-2</v>
      </c>
      <c r="E1639">
        <v>7.21037923543493E-2</v>
      </c>
      <c r="F1639">
        <v>2.9835948088587323E-2</v>
      </c>
      <c r="G1639">
        <v>5.4077844265762072E-2</v>
      </c>
      <c r="H1639">
        <v>0.17500000000000035</v>
      </c>
      <c r="I1639">
        <v>0.14099999999999979</v>
      </c>
      <c r="J1639">
        <v>1207849.901811837</v>
      </c>
      <c r="K1639">
        <v>1944465.4360598726</v>
      </c>
      <c r="L1639">
        <v>5317554.9967746586</v>
      </c>
      <c r="M1639">
        <v>5317554.9967746595</v>
      </c>
      <c r="N1639">
        <v>128960.3278512368</v>
      </c>
      <c r="O1639">
        <v>3023355.0100204726</v>
      </c>
      <c r="P1639">
        <v>39342.725801278772</v>
      </c>
      <c r="Q1639">
        <v>4781.9865223155994</v>
      </c>
      <c r="R1639">
        <v>6221.584437626806</v>
      </c>
      <c r="S1639">
        <v>68899.238466273746</v>
      </c>
      <c r="T1639">
        <v>9714.792623744599</v>
      </c>
      <c r="U1639">
        <v>133.49429999999998</v>
      </c>
      <c r="V1639">
        <v>79913283.463101968</v>
      </c>
    </row>
    <row r="1640" spans="1:22" x14ac:dyDescent="0.25">
      <c r="A1640" t="s">
        <v>189</v>
      </c>
      <c r="B1640" t="s">
        <v>4</v>
      </c>
      <c r="C1640">
        <v>8.9267333160275741E-2</v>
      </c>
      <c r="D1640">
        <v>1.1809999999999996E-2</v>
      </c>
      <c r="E1640">
        <v>7.7457333160275754E-2</v>
      </c>
      <c r="F1640">
        <v>3.1174333290068926E-2</v>
      </c>
      <c r="G1640">
        <v>5.8092999870206823E-2</v>
      </c>
      <c r="H1640">
        <v>0.17499999999999996</v>
      </c>
      <c r="I1640">
        <v>0.14099999999999999</v>
      </c>
      <c r="J1640">
        <v>244525.96462867074</v>
      </c>
      <c r="K1640">
        <v>422853.09730729903</v>
      </c>
      <c r="L1640">
        <v>1170292.8223608339</v>
      </c>
      <c r="M1640">
        <v>1170292.8223608334</v>
      </c>
      <c r="N1640">
        <v>24566.617390266038</v>
      </c>
      <c r="O1640">
        <v>642812.44454570371</v>
      </c>
      <c r="P1640">
        <v>5581.431838487496</v>
      </c>
      <c r="Q1640">
        <v>798.14475290371183</v>
      </c>
      <c r="R1640">
        <v>899.5202993861601</v>
      </c>
      <c r="S1640">
        <v>15151.201138903267</v>
      </c>
      <c r="T1640">
        <v>2136.3193605853603</v>
      </c>
      <c r="U1640">
        <v>30.671400000000002</v>
      </c>
      <c r="V1640">
        <v>16173141.850000001</v>
      </c>
    </row>
    <row r="1641" spans="1:22" x14ac:dyDescent="0.25">
      <c r="A1641" t="s">
        <v>189</v>
      </c>
      <c r="B1641" t="s">
        <v>5</v>
      </c>
      <c r="C1641">
        <v>8.4010882009015783E-2</v>
      </c>
      <c r="D1641">
        <v>1.1810000000000017E-2</v>
      </c>
      <c r="E1641">
        <v>7.2200882009015935E-2</v>
      </c>
      <c r="F1641">
        <v>2.9860220502253981E-2</v>
      </c>
      <c r="G1641">
        <v>5.4150661506761996E-2</v>
      </c>
      <c r="H1641">
        <v>0.17500000000000024</v>
      </c>
      <c r="I1641">
        <v>0.14099999999999954</v>
      </c>
      <c r="J1641">
        <v>1622609.6057408794</v>
      </c>
      <c r="K1641">
        <v>2725055.4265416209</v>
      </c>
      <c r="L1641">
        <v>7108190.8535835808</v>
      </c>
      <c r="M1641">
        <v>7108190.8535835799</v>
      </c>
      <c r="N1641">
        <v>266743.85651032533</v>
      </c>
      <c r="O1641">
        <v>4080921.1757721798</v>
      </c>
      <c r="P1641">
        <v>126462.07503021053</v>
      </c>
      <c r="Q1641">
        <v>15198.812664184941</v>
      </c>
      <c r="R1641">
        <v>19974.185164909759</v>
      </c>
      <c r="S1641">
        <v>92119.880500451414</v>
      </c>
      <c r="T1641">
        <v>12988.903150563629</v>
      </c>
      <c r="U1641">
        <v>180.12200000000001</v>
      </c>
      <c r="V1641">
        <v>107240814.68499996</v>
      </c>
    </row>
    <row r="1642" spans="1:22" x14ac:dyDescent="0.25">
      <c r="A1642" t="s">
        <v>189</v>
      </c>
      <c r="B1642" t="s">
        <v>6</v>
      </c>
      <c r="C1642">
        <v>4.5196454204527572E-2</v>
      </c>
      <c r="D1642">
        <v>1.1809999999999998E-2</v>
      </c>
      <c r="E1642">
        <v>3.3386454204527564E-2</v>
      </c>
      <c r="F1642">
        <v>2.0156613551131894E-2</v>
      </c>
      <c r="G1642">
        <v>2.5039840653395675E-2</v>
      </c>
      <c r="H1642">
        <v>0.17499999999999999</v>
      </c>
      <c r="I1642">
        <v>0.14099999999999999</v>
      </c>
      <c r="J1642">
        <v>132226.29418235974</v>
      </c>
      <c r="K1642">
        <v>100606.59794317179</v>
      </c>
      <c r="L1642">
        <v>276815.23430209968</v>
      </c>
      <c r="M1642">
        <v>276815.23430209962</v>
      </c>
      <c r="N1642">
        <v>6251.1398818538873</v>
      </c>
      <c r="O1642">
        <v>226581.75224367762</v>
      </c>
      <c r="P1642">
        <v>1682.1885658267404</v>
      </c>
      <c r="Q1642">
        <v>205.86955586330919</v>
      </c>
      <c r="R1642">
        <v>266.21619515829696</v>
      </c>
      <c r="S1642">
        <v>3590.5920815123504</v>
      </c>
      <c r="T1642">
        <v>506.2734834932412</v>
      </c>
      <c r="U1642">
        <v>13.48</v>
      </c>
      <c r="V1642">
        <v>8736729.0442307722</v>
      </c>
    </row>
    <row r="1643" spans="1:22" x14ac:dyDescent="0.25">
      <c r="A1643" t="s">
        <v>189</v>
      </c>
      <c r="B1643" t="s">
        <v>7</v>
      </c>
      <c r="C1643">
        <v>6.4012431375728998E-2</v>
      </c>
      <c r="D1643">
        <v>1.1809999999999999E-2</v>
      </c>
      <c r="E1643">
        <v>5.2202431375728969E-2</v>
      </c>
      <c r="F1643">
        <v>2.486060784393224E-2</v>
      </c>
      <c r="G1643">
        <v>3.9151823531796748E-2</v>
      </c>
      <c r="H1643">
        <v>0.17500000000000002</v>
      </c>
      <c r="I1643">
        <v>0.14100000000000001</v>
      </c>
      <c r="J1643">
        <v>115845.37014387184</v>
      </c>
      <c r="K1643">
        <v>123886.49488300813</v>
      </c>
      <c r="L1643">
        <v>338933.33283998072</v>
      </c>
      <c r="M1643">
        <v>338933.33283998072</v>
      </c>
      <c r="N1643">
        <v>8181.5379522609292</v>
      </c>
      <c r="O1643">
        <v>231550.32707461904</v>
      </c>
      <c r="P1643">
        <v>2483.1357532284719</v>
      </c>
      <c r="Q1643">
        <v>297.97629038741661</v>
      </c>
      <c r="R1643">
        <v>392.13679814984022</v>
      </c>
      <c r="S1643">
        <v>4389.3857234839434</v>
      </c>
      <c r="T1643">
        <v>618.90338701123574</v>
      </c>
      <c r="U1643">
        <v>11.77</v>
      </c>
      <c r="V1643">
        <v>7651983.134615384</v>
      </c>
    </row>
    <row r="1644" spans="1:22" x14ac:dyDescent="0.25">
      <c r="A1644" t="s">
        <v>190</v>
      </c>
      <c r="B1644" t="s">
        <v>1</v>
      </c>
      <c r="C1644">
        <v>0.11380608418549448</v>
      </c>
      <c r="D1644">
        <v>1.1810000000000006E-2</v>
      </c>
      <c r="E1644">
        <v>0.10199608418549434</v>
      </c>
      <c r="F1644">
        <v>3.7309021046373583E-2</v>
      </c>
      <c r="G1644">
        <v>7.6497063139120858E-2</v>
      </c>
      <c r="H1644">
        <v>0.17499999999999999</v>
      </c>
      <c r="I1644">
        <v>0.10600000000000007</v>
      </c>
      <c r="J1644">
        <v>1733113.4811569378</v>
      </c>
      <c r="K1644">
        <v>4251885.225708886</v>
      </c>
      <c r="L1644">
        <v>10728729.492873786</v>
      </c>
      <c r="M1644">
        <v>10728729.492873777</v>
      </c>
      <c r="N1644">
        <v>506731.54606322013</v>
      </c>
      <c r="O1644">
        <v>5478267.1608026056</v>
      </c>
      <c r="P1644">
        <v>278635.61855088407</v>
      </c>
      <c r="Q1644">
        <v>35547.059594037695</v>
      </c>
      <c r="R1644">
        <v>33303.363883361701</v>
      </c>
      <c r="S1644">
        <v>143983.27670428265</v>
      </c>
      <c r="T1644">
        <v>15262.227330653954</v>
      </c>
      <c r="U1644">
        <v>189.45580000000024</v>
      </c>
      <c r="V1644">
        <v>118200619.0534616</v>
      </c>
    </row>
    <row r="1645" spans="1:22" x14ac:dyDescent="0.25">
      <c r="A1645" t="s">
        <v>190</v>
      </c>
      <c r="B1645" t="s">
        <v>2</v>
      </c>
      <c r="C1645">
        <v>0.11581753040233904</v>
      </c>
      <c r="D1645">
        <v>1.1809999999999994E-2</v>
      </c>
      <c r="E1645">
        <v>0.10400753040233902</v>
      </c>
      <c r="F1645">
        <v>3.7811882600584761E-2</v>
      </c>
      <c r="G1645">
        <v>7.8005647801754313E-2</v>
      </c>
      <c r="H1645">
        <v>0.17499999999999993</v>
      </c>
      <c r="I1645">
        <v>0.10600000000000004</v>
      </c>
      <c r="J1645">
        <v>201708.08773884302</v>
      </c>
      <c r="K1645">
        <v>653530.73405671667</v>
      </c>
      <c r="L1645">
        <v>1196237.3818168973</v>
      </c>
      <c r="M1645">
        <v>1196237.3818168971</v>
      </c>
      <c r="N1645">
        <v>191088.70508831274</v>
      </c>
      <c r="O1645">
        <v>664150.11670724652</v>
      </c>
      <c r="P1645">
        <v>138663.57962816508</v>
      </c>
      <c r="Q1645">
        <v>17490.32464812338</v>
      </c>
      <c r="R1645">
        <v>16552.313853286578</v>
      </c>
      <c r="S1645">
        <v>16620.693452746651</v>
      </c>
      <c r="T1645">
        <v>1761.7935059911442</v>
      </c>
      <c r="U1645">
        <v>19.809100000000001</v>
      </c>
      <c r="V1645">
        <v>13732958.388461536</v>
      </c>
    </row>
    <row r="1646" spans="1:22" x14ac:dyDescent="0.25">
      <c r="A1646" t="s">
        <v>190</v>
      </c>
      <c r="B1646" t="s">
        <v>3</v>
      </c>
      <c r="C1646">
        <v>0.11465795718061773</v>
      </c>
      <c r="D1646">
        <v>1.1809999999999999E-2</v>
      </c>
      <c r="E1646">
        <v>0.10284795718061779</v>
      </c>
      <c r="F1646">
        <v>3.752198929515442E-2</v>
      </c>
      <c r="G1646">
        <v>7.7135967885463355E-2</v>
      </c>
      <c r="H1646">
        <v>0.17499999999999999</v>
      </c>
      <c r="I1646">
        <v>0.10599999999999994</v>
      </c>
      <c r="J1646">
        <v>398887.24426442693</v>
      </c>
      <c r="K1646">
        <v>941435.30860044644</v>
      </c>
      <c r="L1646">
        <v>2548833.0753100477</v>
      </c>
      <c r="M1646">
        <v>2548833.0753100477</v>
      </c>
      <c r="N1646">
        <v>68868.212622822728</v>
      </c>
      <c r="O1646">
        <v>1271454.3402420506</v>
      </c>
      <c r="P1646">
        <v>25066.90405126899</v>
      </c>
      <c r="Q1646">
        <v>3008.0284861522787</v>
      </c>
      <c r="R1646">
        <v>2975.9428489666543</v>
      </c>
      <c r="S1646">
        <v>34192.890810519581</v>
      </c>
      <c r="T1646">
        <v>3624.4464259150768</v>
      </c>
      <c r="U1646">
        <v>44.518000000000001</v>
      </c>
      <c r="V1646">
        <v>27216938.642307695</v>
      </c>
    </row>
    <row r="1647" spans="1:22" x14ac:dyDescent="0.25">
      <c r="A1647" t="s">
        <v>190</v>
      </c>
      <c r="B1647" t="s">
        <v>4</v>
      </c>
      <c r="C1647">
        <v>0.12316055490974807</v>
      </c>
      <c r="D1647">
        <v>1.1810000000000001E-2</v>
      </c>
      <c r="E1647">
        <v>0.11135055490974807</v>
      </c>
      <c r="F1647">
        <v>3.9647638727437019E-2</v>
      </c>
      <c r="G1647">
        <v>8.3512916182311075E-2</v>
      </c>
      <c r="H1647">
        <v>0.17500000000000002</v>
      </c>
      <c r="I1647">
        <v>0.106</v>
      </c>
      <c r="J1647">
        <v>134861.13818612785</v>
      </c>
      <c r="K1647">
        <v>331737.33838981873</v>
      </c>
      <c r="L1647">
        <v>939800.55939049914</v>
      </c>
      <c r="M1647">
        <v>939800.55939049926</v>
      </c>
      <c r="N1647">
        <v>13852.86394473922</v>
      </c>
      <c r="O1647">
        <v>452745.61263120739</v>
      </c>
      <c r="P1647">
        <v>0</v>
      </c>
      <c r="Q1647">
        <v>0</v>
      </c>
      <c r="R1647">
        <v>0</v>
      </c>
      <c r="S1647">
        <v>12525.193440089703</v>
      </c>
      <c r="T1647">
        <v>1327.6705046495088</v>
      </c>
      <c r="U1647">
        <v>17.3</v>
      </c>
      <c r="V1647">
        <v>9218574.5769230742</v>
      </c>
    </row>
    <row r="1648" spans="1:22" x14ac:dyDescent="0.25">
      <c r="A1648" t="s">
        <v>190</v>
      </c>
      <c r="B1648" t="s">
        <v>5</v>
      </c>
      <c r="C1648">
        <v>0.11464218422890816</v>
      </c>
      <c r="D1648">
        <v>1.1809999999999999E-2</v>
      </c>
      <c r="E1648">
        <v>0.10283218422890832</v>
      </c>
      <c r="F1648">
        <v>3.7518046057227063E-2</v>
      </c>
      <c r="G1648">
        <v>7.7124138171681234E-2</v>
      </c>
      <c r="H1648">
        <v>0.17500000000000018</v>
      </c>
      <c r="I1648">
        <v>0.10600000000000001</v>
      </c>
      <c r="J1648">
        <v>910503.04839609063</v>
      </c>
      <c r="K1648">
        <v>2176469.3921060599</v>
      </c>
      <c r="L1648">
        <v>5693338.3442786327</v>
      </c>
      <c r="M1648">
        <v>5693338.3442786345</v>
      </c>
      <c r="N1648">
        <v>209017.45800988609</v>
      </c>
      <c r="O1648">
        <v>2877954.9824922653</v>
      </c>
      <c r="P1648">
        <v>100080.62980331037</v>
      </c>
      <c r="Q1648">
        <v>13034.637610954123</v>
      </c>
      <c r="R1648">
        <v>11990.218345912033</v>
      </c>
      <c r="S1648">
        <v>75869.775994313706</v>
      </c>
      <c r="T1648">
        <v>8042.1962553972571</v>
      </c>
      <c r="U1648">
        <v>98.50869999999999</v>
      </c>
      <c r="V1648">
        <v>62104056.90730767</v>
      </c>
    </row>
    <row r="1649" spans="1:22" x14ac:dyDescent="0.25">
      <c r="A1649" t="s">
        <v>190</v>
      </c>
      <c r="B1649" t="s">
        <v>6</v>
      </c>
      <c r="U1649">
        <v>6</v>
      </c>
    </row>
    <row r="1650" spans="1:22" x14ac:dyDescent="0.25">
      <c r="A1650" t="s">
        <v>190</v>
      </c>
      <c r="B1650" t="s">
        <v>7</v>
      </c>
      <c r="U1650">
        <v>3.3200000000000003</v>
      </c>
    </row>
    <row r="1651" spans="1:22" x14ac:dyDescent="0.25">
      <c r="A1651" t="s">
        <v>191</v>
      </c>
      <c r="B1651" t="s">
        <v>1</v>
      </c>
      <c r="C1651">
        <v>8.2025066863902887E-2</v>
      </c>
      <c r="D1651">
        <v>1.1810000000000011E-2</v>
      </c>
      <c r="E1651">
        <v>7.0215066863902886E-2</v>
      </c>
      <c r="F1651">
        <v>2.9363766715975702E-2</v>
      </c>
      <c r="G1651">
        <v>5.2661300147927109E-2</v>
      </c>
      <c r="H1651">
        <v>0.17500000000000021</v>
      </c>
      <c r="I1651">
        <v>0.14099999999999974</v>
      </c>
      <c r="J1651">
        <v>1229226.8648059992</v>
      </c>
      <c r="K1651">
        <v>1963197.4533566961</v>
      </c>
      <c r="L1651">
        <v>5248899.6959300283</v>
      </c>
      <c r="M1651">
        <v>5248899.6959300274</v>
      </c>
      <c r="N1651">
        <v>160173.16603501793</v>
      </c>
      <c r="O1651">
        <v>3032251.1521276785</v>
      </c>
      <c r="P1651">
        <v>64303.505833816584</v>
      </c>
      <c r="Q1651">
        <v>8035.7788079590464</v>
      </c>
      <c r="R1651">
        <v>10199.839134490363</v>
      </c>
      <c r="S1651">
        <v>68040.352549298303</v>
      </c>
      <c r="T1651">
        <v>9593.6897094510659</v>
      </c>
      <c r="U1651">
        <v>134.10739999999993</v>
      </c>
      <c r="V1651">
        <v>81246736.692723095</v>
      </c>
    </row>
    <row r="1652" spans="1:22" x14ac:dyDescent="0.25">
      <c r="A1652" t="s">
        <v>191</v>
      </c>
      <c r="B1652" t="s">
        <v>2</v>
      </c>
      <c r="C1652">
        <v>5.9798408994809225E-2</v>
      </c>
      <c r="D1652">
        <v>1.1809999999999996E-2</v>
      </c>
      <c r="E1652">
        <v>4.7988408994809224E-2</v>
      </c>
      <c r="F1652">
        <v>2.3807102248702305E-2</v>
      </c>
      <c r="G1652">
        <v>3.599130674610692E-2</v>
      </c>
      <c r="H1652">
        <v>0.17499999999999993</v>
      </c>
      <c r="I1652">
        <v>0.14099999999999999</v>
      </c>
      <c r="J1652">
        <v>164254.27925370465</v>
      </c>
      <c r="K1652">
        <v>225727.69096823686</v>
      </c>
      <c r="L1652">
        <v>428154.1570347115</v>
      </c>
      <c r="M1652">
        <v>428154.15703471156</v>
      </c>
      <c r="N1652">
        <v>62257.228967499745</v>
      </c>
      <c r="O1652">
        <v>327724.74125444173</v>
      </c>
      <c r="P1652">
        <v>43363.996211374004</v>
      </c>
      <c r="Q1652">
        <v>5459.0332639294302</v>
      </c>
      <c r="R1652">
        <v>6884.0471560177839</v>
      </c>
      <c r="S1652">
        <v>5740.7119510767225</v>
      </c>
      <c r="T1652">
        <v>809.4403851018177</v>
      </c>
      <c r="U1652">
        <v>14.831800000000001</v>
      </c>
      <c r="V1652">
        <v>10812846.619999999</v>
      </c>
    </row>
    <row r="1653" spans="1:22" x14ac:dyDescent="0.25">
      <c r="A1653" t="s">
        <v>191</v>
      </c>
      <c r="B1653" t="s">
        <v>3</v>
      </c>
      <c r="C1653">
        <v>8.6719607385885938E-2</v>
      </c>
      <c r="D1653">
        <v>1.1809999999999996E-2</v>
      </c>
      <c r="E1653">
        <v>7.4909607385885951E-2</v>
      </c>
      <c r="F1653">
        <v>3.0537401846471492E-2</v>
      </c>
      <c r="G1653">
        <v>5.6182205539414422E-2</v>
      </c>
      <c r="H1653">
        <v>0.17499999999999996</v>
      </c>
      <c r="I1653">
        <v>0.14100000000000001</v>
      </c>
      <c r="J1653">
        <v>359179.00954803295</v>
      </c>
      <c r="K1653">
        <v>604585.45290089084</v>
      </c>
      <c r="L1653">
        <v>1659691.0213789968</v>
      </c>
      <c r="M1653">
        <v>1659691.0213789963</v>
      </c>
      <c r="N1653">
        <v>38516.334330919548</v>
      </c>
      <c r="O1653">
        <v>925248.1281180043</v>
      </c>
      <c r="P1653">
        <v>10893.855868808843</v>
      </c>
      <c r="Q1653">
        <v>1331.1732997431918</v>
      </c>
      <c r="R1653">
        <v>1723.7291127658368</v>
      </c>
      <c r="S1653">
        <v>21531.617922525311</v>
      </c>
      <c r="T1653">
        <v>3035.9581270760664</v>
      </c>
      <c r="U1653">
        <v>39.110999999999997</v>
      </c>
      <c r="V1653">
        <v>23764432.693846155</v>
      </c>
    </row>
    <row r="1654" spans="1:22" x14ac:dyDescent="0.25">
      <c r="A1654" t="s">
        <v>191</v>
      </c>
      <c r="B1654" t="s">
        <v>4</v>
      </c>
      <c r="C1654">
        <v>7.9555323336414185E-2</v>
      </c>
      <c r="D1654">
        <v>1.1809999999999998E-2</v>
      </c>
      <c r="E1654">
        <v>6.774532333641424E-2</v>
      </c>
      <c r="F1654">
        <v>2.8746330834103547E-2</v>
      </c>
      <c r="G1654">
        <v>5.0808992502310683E-2</v>
      </c>
      <c r="H1654">
        <v>0.17499999999999993</v>
      </c>
      <c r="I1654">
        <v>0.14100000000000001</v>
      </c>
      <c r="J1654">
        <v>229981.69249222617</v>
      </c>
      <c r="K1654">
        <v>354001.31130760902</v>
      </c>
      <c r="L1654">
        <v>965534.95961124368</v>
      </c>
      <c r="M1654">
        <v>965534.95961124403</v>
      </c>
      <c r="N1654">
        <v>24117.243577896152</v>
      </c>
      <c r="O1654">
        <v>559865.76022193907</v>
      </c>
      <c r="P1654">
        <v>7716.8062988501906</v>
      </c>
      <c r="Q1654">
        <v>926.01675586202282</v>
      </c>
      <c r="R1654">
        <v>1218.638050714422</v>
      </c>
      <c r="S1654">
        <v>12494.11259637978</v>
      </c>
      <c r="T1654">
        <v>1761.6698760895483</v>
      </c>
      <c r="U1654">
        <v>28.563899999999997</v>
      </c>
      <c r="V1654">
        <v>15213361.815192308</v>
      </c>
    </row>
    <row r="1655" spans="1:22" x14ac:dyDescent="0.25">
      <c r="A1655" t="s">
        <v>191</v>
      </c>
      <c r="B1655" t="s">
        <v>5</v>
      </c>
      <c r="C1655">
        <v>8.9782080556973579E-2</v>
      </c>
      <c r="D1655">
        <v>1.1809999999999991E-2</v>
      </c>
      <c r="E1655">
        <v>7.7972080556973605E-2</v>
      </c>
      <c r="F1655">
        <v>3.1303020139243382E-2</v>
      </c>
      <c r="G1655">
        <v>5.8479060417730197E-2</v>
      </c>
      <c r="H1655">
        <v>0.17499999999999993</v>
      </c>
      <c r="I1655">
        <v>0.14099999999999993</v>
      </c>
      <c r="J1655">
        <v>386028.285792279</v>
      </c>
      <c r="K1655">
        <v>664370.08651148959</v>
      </c>
      <c r="L1655">
        <v>1880017.3507308257</v>
      </c>
      <c r="M1655">
        <v>1880017.3507308252</v>
      </c>
      <c r="N1655">
        <v>28273.227200910915</v>
      </c>
      <c r="O1655">
        <v>1022125.1451028578</v>
      </c>
      <c r="P1655">
        <v>531.44194085280014</v>
      </c>
      <c r="Q1655">
        <v>63.773032902336013</v>
      </c>
      <c r="R1655">
        <v>83.925311299474188</v>
      </c>
      <c r="S1655">
        <v>24184.12525491355</v>
      </c>
      <c r="T1655">
        <v>3409.9616609428122</v>
      </c>
      <c r="U1655">
        <v>42.429700000000011</v>
      </c>
      <c r="V1655">
        <v>25522416.786761541</v>
      </c>
    </row>
    <row r="1656" spans="1:22" x14ac:dyDescent="0.25">
      <c r="A1656" t="s">
        <v>191</v>
      </c>
      <c r="B1656" t="s">
        <v>6</v>
      </c>
      <c r="U1656">
        <v>5.3810000000000002</v>
      </c>
    </row>
    <row r="1657" spans="1:22" x14ac:dyDescent="0.25">
      <c r="A1657" t="s">
        <v>191</v>
      </c>
      <c r="B1657" t="s">
        <v>7</v>
      </c>
      <c r="U1657">
        <v>3.7900000000000009</v>
      </c>
    </row>
    <row r="1658" spans="1:22" x14ac:dyDescent="0.25">
      <c r="A1658" t="s">
        <v>192</v>
      </c>
      <c r="B1658" t="s">
        <v>1</v>
      </c>
      <c r="C1658">
        <v>7.0977701414386557E-2</v>
      </c>
      <c r="D1658">
        <v>1.1810000000000031E-2</v>
      </c>
      <c r="E1658">
        <v>5.9167701414386591E-2</v>
      </c>
      <c r="F1658">
        <v>2.6601925353596661E-2</v>
      </c>
      <c r="G1658">
        <v>4.43757760607899E-2</v>
      </c>
      <c r="H1658">
        <v>0.17499999999999938</v>
      </c>
      <c r="I1658">
        <v>0.10600000000000052</v>
      </c>
      <c r="J1658">
        <v>2564592.8524121167</v>
      </c>
      <c r="K1658">
        <v>3574884.8863763628</v>
      </c>
      <c r="L1658">
        <v>9162317.1360230204</v>
      </c>
      <c r="M1658">
        <v>9162317.1360230409</v>
      </c>
      <c r="N1658">
        <v>390584.38077651989</v>
      </c>
      <c r="O1658">
        <v>5748893.3580119554</v>
      </c>
      <c r="P1658">
        <v>205139.40474233031</v>
      </c>
      <c r="Q1658">
        <v>25235.270920892319</v>
      </c>
      <c r="R1658">
        <v>24419.715620301602</v>
      </c>
      <c r="S1658">
        <v>122775.75903525284</v>
      </c>
      <c r="T1658">
        <v>13014.230457736807</v>
      </c>
      <c r="U1658">
        <v>289.88360000000017</v>
      </c>
      <c r="V1658">
        <v>174825229.99038461</v>
      </c>
    </row>
    <row r="1659" spans="1:22" x14ac:dyDescent="0.25">
      <c r="A1659" t="s">
        <v>192</v>
      </c>
      <c r="B1659" t="s">
        <v>2</v>
      </c>
      <c r="C1659">
        <v>5.6546685214370236E-2</v>
      </c>
      <c r="D1659">
        <v>1.1809999999999994E-2</v>
      </c>
      <c r="E1659">
        <v>4.4736685214370242E-2</v>
      </c>
      <c r="F1659">
        <v>2.2994171303592558E-2</v>
      </c>
      <c r="G1659">
        <v>3.3552513910777695E-2</v>
      </c>
      <c r="H1659">
        <v>0.17499999999999993</v>
      </c>
      <c r="I1659">
        <v>0.10600000000000002</v>
      </c>
      <c r="J1659">
        <v>187496.22337498589</v>
      </c>
      <c r="K1659">
        <v>221752.49635882338</v>
      </c>
      <c r="L1659">
        <v>459975.93928845663</v>
      </c>
      <c r="M1659">
        <v>459975.93928845646</v>
      </c>
      <c r="N1659">
        <v>51320.387447003275</v>
      </c>
      <c r="O1659">
        <v>357928.33228680585</v>
      </c>
      <c r="P1659">
        <v>35622.348957797985</v>
      </c>
      <c r="Q1659">
        <v>4413.786319294456</v>
      </c>
      <c r="R1659">
        <v>4243.8303393717988</v>
      </c>
      <c r="S1659">
        <v>6365.6616912649715</v>
      </c>
      <c r="T1659">
        <v>674.76013927408712</v>
      </c>
      <c r="U1659">
        <v>18.12</v>
      </c>
      <c r="V1659">
        <v>12757684.307692308</v>
      </c>
    </row>
    <row r="1660" spans="1:22" x14ac:dyDescent="0.25">
      <c r="A1660" t="s">
        <v>192</v>
      </c>
      <c r="B1660" t="s">
        <v>3</v>
      </c>
      <c r="C1660">
        <v>5.9585557855691043E-2</v>
      </c>
      <c r="D1660">
        <v>1.1809999999999999E-2</v>
      </c>
      <c r="E1660">
        <v>4.7775557855691007E-2</v>
      </c>
      <c r="F1660">
        <v>2.3753889463922748E-2</v>
      </c>
      <c r="G1660">
        <v>3.5831668391768275E-2</v>
      </c>
      <c r="H1660">
        <v>0.17500000000000016</v>
      </c>
      <c r="I1660">
        <v>0.10599999999999993</v>
      </c>
      <c r="J1660">
        <v>812448.00474210363</v>
      </c>
      <c r="K1660">
        <v>869758.95796815702</v>
      </c>
      <c r="L1660">
        <v>2374494.0211421954</v>
      </c>
      <c r="M1660">
        <v>2374494.021142195</v>
      </c>
      <c r="N1660">
        <v>58695.713190568378</v>
      </c>
      <c r="O1660">
        <v>1623511.249519692</v>
      </c>
      <c r="P1660">
        <v>19019.322634941378</v>
      </c>
      <c r="Q1660">
        <v>2333.4758722120264</v>
      </c>
      <c r="R1660">
        <v>2263.3966417582606</v>
      </c>
      <c r="S1660">
        <v>31717.466583777383</v>
      </c>
      <c r="T1660">
        <v>3362.0514578804014</v>
      </c>
      <c r="U1660">
        <v>91.691400000000044</v>
      </c>
      <c r="V1660">
        <v>55397502.14961537</v>
      </c>
    </row>
    <row r="1661" spans="1:22" x14ac:dyDescent="0.25">
      <c r="A1661" t="s">
        <v>192</v>
      </c>
      <c r="B1661" t="s">
        <v>4</v>
      </c>
      <c r="C1661">
        <v>7.565111911947564E-2</v>
      </c>
      <c r="D1661">
        <v>1.1809999999999992E-2</v>
      </c>
      <c r="E1661">
        <v>6.3841119119475598E-2</v>
      </c>
      <c r="F1661">
        <v>2.7770279779868907E-2</v>
      </c>
      <c r="G1661">
        <v>4.7880839339606705E-2</v>
      </c>
      <c r="H1661">
        <v>0.17499999999999991</v>
      </c>
      <c r="I1661">
        <v>0.10599999999999996</v>
      </c>
      <c r="J1661">
        <v>336092.92243447335</v>
      </c>
      <c r="K1661">
        <v>483441.4171476824</v>
      </c>
      <c r="L1661">
        <v>1338649.7266789135</v>
      </c>
      <c r="M1661">
        <v>1338649.726678913</v>
      </c>
      <c r="N1661">
        <v>27918.631191033288</v>
      </c>
      <c r="O1661">
        <v>791615.70839112229</v>
      </c>
      <c r="P1661">
        <v>6599.0029444931306</v>
      </c>
      <c r="Q1661">
        <v>791.8803533391756</v>
      </c>
      <c r="R1661">
        <v>783.43362957022441</v>
      </c>
      <c r="S1661">
        <v>17852.002046682592</v>
      </c>
      <c r="T1661">
        <v>1892.3122169483549</v>
      </c>
      <c r="U1661">
        <v>44.375000000000007</v>
      </c>
      <c r="V1661">
        <v>22943872.201923076</v>
      </c>
    </row>
    <row r="1662" spans="1:22" x14ac:dyDescent="0.25">
      <c r="A1662" t="s">
        <v>192</v>
      </c>
      <c r="B1662" t="s">
        <v>5</v>
      </c>
      <c r="C1662">
        <v>8.2782936856259273E-2</v>
      </c>
      <c r="D1662">
        <v>1.1810000000000011E-2</v>
      </c>
      <c r="E1662">
        <v>7.0972936856259203E-2</v>
      </c>
      <c r="F1662">
        <v>2.955323421406484E-2</v>
      </c>
      <c r="G1662">
        <v>5.3229702642194412E-2</v>
      </c>
      <c r="H1662">
        <v>0.17500000000000035</v>
      </c>
      <c r="I1662">
        <v>0.10599999999999997</v>
      </c>
      <c r="J1662">
        <v>1060036.5044282705</v>
      </c>
      <c r="K1662">
        <v>1820543.6532345787</v>
      </c>
      <c r="L1662">
        <v>4536075.3677685121</v>
      </c>
      <c r="M1662">
        <v>4536075.3677685075</v>
      </c>
      <c r="N1662">
        <v>231388.89798380574</v>
      </c>
      <c r="O1662">
        <v>2649191.2596790432</v>
      </c>
      <c r="P1662">
        <v>132213.98593425876</v>
      </c>
      <c r="Q1662">
        <v>16293.959063545974</v>
      </c>
      <c r="R1662">
        <v>15741.8421697673</v>
      </c>
      <c r="S1662">
        <v>60704.440159344107</v>
      </c>
      <c r="T1662">
        <v>6434.6706568904865</v>
      </c>
      <c r="U1662">
        <v>117.39799999999997</v>
      </c>
      <c r="V1662">
        <v>72228337.264230803</v>
      </c>
    </row>
    <row r="1663" spans="1:22" x14ac:dyDescent="0.25">
      <c r="A1663" t="s">
        <v>192</v>
      </c>
      <c r="B1663" t="s">
        <v>6</v>
      </c>
      <c r="C1663">
        <v>5.7653487622795797E-2</v>
      </c>
      <c r="D1663">
        <v>1.1810000000000001E-2</v>
      </c>
      <c r="E1663">
        <v>4.5843487622795796E-2</v>
      </c>
      <c r="F1663">
        <v>2.3270871905698948E-2</v>
      </c>
      <c r="G1663">
        <v>3.4382615717096852E-2</v>
      </c>
      <c r="H1663">
        <v>0.17500000000000002</v>
      </c>
      <c r="I1663">
        <v>0.106</v>
      </c>
      <c r="J1663">
        <v>93338.587626921522</v>
      </c>
      <c r="K1663">
        <v>107142.33165952555</v>
      </c>
      <c r="L1663">
        <v>267478.66987052961</v>
      </c>
      <c r="M1663">
        <v>267478.66987052956</v>
      </c>
      <c r="N1663">
        <v>13487.081277011748</v>
      </c>
      <c r="O1663">
        <v>186993.83800943531</v>
      </c>
      <c r="P1663">
        <v>7663.4153893778248</v>
      </c>
      <c r="Q1663">
        <v>919.60984672533903</v>
      </c>
      <c r="R1663">
        <v>909.80067502693532</v>
      </c>
      <c r="S1663">
        <v>3611.442464630798</v>
      </c>
      <c r="T1663">
        <v>382.81290125086463</v>
      </c>
      <c r="U1663">
        <v>10.199999999999999</v>
      </c>
      <c r="V1663">
        <v>6358784.615384616</v>
      </c>
    </row>
    <row r="1664" spans="1:22" x14ac:dyDescent="0.25">
      <c r="A1664" t="s">
        <v>192</v>
      </c>
      <c r="B1664" t="s">
        <v>7</v>
      </c>
      <c r="U1664">
        <v>8.0991999999999997</v>
      </c>
    </row>
    <row r="1665" spans="1:22" x14ac:dyDescent="0.25">
      <c r="A1665" t="s">
        <v>193</v>
      </c>
      <c r="B1665" t="s">
        <v>1</v>
      </c>
      <c r="C1665">
        <v>9.897465637639688E-2</v>
      </c>
      <c r="D1665">
        <v>1.1810000000000022E-2</v>
      </c>
      <c r="E1665">
        <v>8.7164656376396907E-2</v>
      </c>
      <c r="F1665">
        <v>3.360116409409919E-2</v>
      </c>
      <c r="G1665">
        <v>6.5373492282297718E-2</v>
      </c>
      <c r="H1665">
        <v>0.17500000000000029</v>
      </c>
      <c r="I1665">
        <v>0.10600000000000002</v>
      </c>
      <c r="J1665">
        <v>1154741.9132934727</v>
      </c>
      <c r="K1665">
        <v>2220805.1322746305</v>
      </c>
      <c r="L1665">
        <v>6114298.3722938932</v>
      </c>
      <c r="M1665">
        <v>6114298.3722938914</v>
      </c>
      <c r="N1665">
        <v>137029.25613249699</v>
      </c>
      <c r="O1665">
        <v>3238517.7894356051</v>
      </c>
      <c r="P1665">
        <v>37731.017810857302</v>
      </c>
      <c r="Q1665">
        <v>4537.8678865204693</v>
      </c>
      <c r="R1665">
        <v>4480.5018839220438</v>
      </c>
      <c r="S1665">
        <v>81627.367586978231</v>
      </c>
      <c r="T1665">
        <v>8652.5009642197056</v>
      </c>
      <c r="U1665">
        <v>132.45789999999997</v>
      </c>
      <c r="V1665">
        <v>78794842.661730826</v>
      </c>
    </row>
    <row r="1666" spans="1:22" x14ac:dyDescent="0.25">
      <c r="A1666" t="s">
        <v>193</v>
      </c>
      <c r="B1666" t="s">
        <v>2</v>
      </c>
      <c r="C1666">
        <v>5.5831017746706561E-2</v>
      </c>
      <c r="D1666">
        <v>1.1810000000000001E-2</v>
      </c>
      <c r="E1666">
        <v>4.402101774670656E-2</v>
      </c>
      <c r="F1666">
        <v>2.2815254436676639E-2</v>
      </c>
      <c r="G1666">
        <v>3.3015763310029922E-2</v>
      </c>
      <c r="H1666">
        <v>0.17500000000000002</v>
      </c>
      <c r="I1666">
        <v>0.10600000000000002</v>
      </c>
      <c r="J1666">
        <v>136757.65979176364</v>
      </c>
      <c r="K1666">
        <v>109599.16197325732</v>
      </c>
      <c r="L1666">
        <v>298539.51830793242</v>
      </c>
      <c r="M1666">
        <v>298539.51830793236</v>
      </c>
      <c r="N1666">
        <v>7564.4919029598823</v>
      </c>
      <c r="O1666">
        <v>238792.32986206107</v>
      </c>
      <c r="P1666">
        <v>2532.5542273509159</v>
      </c>
      <c r="Q1666">
        <v>314.05225649970316</v>
      </c>
      <c r="R1666">
        <v>301.74028728816563</v>
      </c>
      <c r="S1666">
        <v>3992.8979492053331</v>
      </c>
      <c r="T1666">
        <v>423.24718261576533</v>
      </c>
      <c r="U1666">
        <v>13.2</v>
      </c>
      <c r="V1666">
        <v>9330137.9230769221</v>
      </c>
    </row>
    <row r="1667" spans="1:22" x14ac:dyDescent="0.25">
      <c r="A1667" t="s">
        <v>193</v>
      </c>
      <c r="B1667" t="s">
        <v>3</v>
      </c>
      <c r="C1667">
        <v>0.12653379315426086</v>
      </c>
      <c r="D1667">
        <v>1.1809999999999994E-2</v>
      </c>
      <c r="E1667">
        <v>0.11472379315426086</v>
      </c>
      <c r="F1667">
        <v>4.0490948288565247E-2</v>
      </c>
      <c r="G1667">
        <v>8.6042844865695717E-2</v>
      </c>
      <c r="H1667">
        <v>0.17500000000000004</v>
      </c>
      <c r="I1667">
        <v>0.106</v>
      </c>
      <c r="J1667">
        <v>324944.10988709447</v>
      </c>
      <c r="K1667">
        <v>851688.63667075185</v>
      </c>
      <c r="L1667">
        <v>2344530.748285973</v>
      </c>
      <c r="M1667">
        <v>2344530.7482859725</v>
      </c>
      <c r="N1667">
        <v>52633.790431570029</v>
      </c>
      <c r="O1667">
        <v>1123998.9561262759</v>
      </c>
      <c r="P1667">
        <v>14458.983542773123</v>
      </c>
      <c r="Q1667">
        <v>1735.0780251327747</v>
      </c>
      <c r="R1667">
        <v>1716.5705261980252</v>
      </c>
      <c r="S1667">
        <v>31395.260702953394</v>
      </c>
      <c r="T1667">
        <v>3327.8976345130604</v>
      </c>
      <c r="U1667">
        <v>37.927099999999996</v>
      </c>
      <c r="V1667">
        <v>22177108.786730766</v>
      </c>
    </row>
    <row r="1668" spans="1:22" x14ac:dyDescent="0.25">
      <c r="A1668" t="s">
        <v>193</v>
      </c>
      <c r="B1668" t="s">
        <v>4</v>
      </c>
      <c r="C1668">
        <v>0.10629229441180259</v>
      </c>
      <c r="D1668">
        <v>1.1809999999999996E-2</v>
      </c>
      <c r="E1668">
        <v>9.4482294411802559E-2</v>
      </c>
      <c r="F1668">
        <v>3.5430573602950641E-2</v>
      </c>
      <c r="G1668">
        <v>7.0861720808851905E-2</v>
      </c>
      <c r="H1668">
        <v>0.17499999999999993</v>
      </c>
      <c r="I1668">
        <v>0.10600000000000001</v>
      </c>
      <c r="J1668">
        <v>119687.76964149725</v>
      </c>
      <c r="K1668">
        <v>248813.49115212503</v>
      </c>
      <c r="L1668">
        <v>705111.8818316441</v>
      </c>
      <c r="M1668">
        <v>705111.88183164422</v>
      </c>
      <c r="N1668">
        <v>10332.147906182567</v>
      </c>
      <c r="O1668">
        <v>358169.11288743961</v>
      </c>
      <c r="P1668">
        <v>0</v>
      </c>
      <c r="Q1668">
        <v>0</v>
      </c>
      <c r="R1668">
        <v>0</v>
      </c>
      <c r="S1668">
        <v>9341.9058826245364</v>
      </c>
      <c r="T1668">
        <v>990.2420235582008</v>
      </c>
      <c r="U1668">
        <v>16.016100000000002</v>
      </c>
      <c r="V1668">
        <v>8158653.6373076914</v>
      </c>
    </row>
    <row r="1669" spans="1:22" x14ac:dyDescent="0.25">
      <c r="A1669" t="s">
        <v>193</v>
      </c>
      <c r="B1669" t="s">
        <v>5</v>
      </c>
      <c r="C1669">
        <v>9.2833359143950647E-2</v>
      </c>
      <c r="D1669">
        <v>1.1810000000000001E-2</v>
      </c>
      <c r="E1669">
        <v>8.1023359143950674E-2</v>
      </c>
      <c r="F1669">
        <v>3.2065839785987649E-2</v>
      </c>
      <c r="G1669">
        <v>6.0767519357962978E-2</v>
      </c>
      <c r="H1669">
        <v>0.17499999999999999</v>
      </c>
      <c r="I1669">
        <v>0.10600000000000001</v>
      </c>
      <c r="J1669">
        <v>431374.02666753082</v>
      </c>
      <c r="K1669">
        <v>779940.57756398397</v>
      </c>
      <c r="L1669">
        <v>2185744.15380185</v>
      </c>
      <c r="M1669">
        <v>2185744.1538018486</v>
      </c>
      <c r="N1669">
        <v>38519.394722526195</v>
      </c>
      <c r="O1669">
        <v>1172795.2095089885</v>
      </c>
      <c r="P1669">
        <v>5126.7421911500242</v>
      </c>
      <c r="Q1669">
        <v>615.20906293800283</v>
      </c>
      <c r="R1669">
        <v>608.64683293333087</v>
      </c>
      <c r="S1669">
        <v>29085.711243674585</v>
      </c>
      <c r="T1669">
        <v>3083.0853918295056</v>
      </c>
      <c r="U1669">
        <v>49.664699999999996</v>
      </c>
      <c r="V1669">
        <v>29430752.408461526</v>
      </c>
    </row>
    <row r="1670" spans="1:22" x14ac:dyDescent="0.25">
      <c r="A1670" t="s">
        <v>193</v>
      </c>
      <c r="B1670" t="s">
        <v>6</v>
      </c>
      <c r="U1670">
        <v>9</v>
      </c>
    </row>
    <row r="1671" spans="1:22" x14ac:dyDescent="0.25">
      <c r="A1671" t="s">
        <v>193</v>
      </c>
      <c r="B1671" t="s">
        <v>7</v>
      </c>
      <c r="U1671">
        <v>6.6499999999999995</v>
      </c>
    </row>
    <row r="1672" spans="1:22" x14ac:dyDescent="0.25">
      <c r="A1672" t="s">
        <v>194</v>
      </c>
      <c r="B1672" t="s">
        <v>1</v>
      </c>
      <c r="C1672">
        <v>8.2117788354755097E-2</v>
      </c>
      <c r="D1672">
        <v>1.1810000000000018E-2</v>
      </c>
      <c r="E1672">
        <v>7.0307788354755166E-2</v>
      </c>
      <c r="F1672">
        <v>2.9386947088688765E-2</v>
      </c>
      <c r="G1672">
        <v>5.2730841266066336E-2</v>
      </c>
      <c r="H1672">
        <v>0.17500000000000043</v>
      </c>
      <c r="I1672">
        <v>0.10599999999999991</v>
      </c>
      <c r="J1672">
        <v>1378348.2242756528</v>
      </c>
      <c r="K1672">
        <v>2268007.8309177188</v>
      </c>
      <c r="L1672">
        <v>5920441.9981742594</v>
      </c>
      <c r="M1672">
        <v>5920441.9981742604</v>
      </c>
      <c r="N1672">
        <v>220895.37364472449</v>
      </c>
      <c r="O1672">
        <v>3425460.681548649</v>
      </c>
      <c r="P1672">
        <v>107066.48136778655</v>
      </c>
      <c r="Q1672">
        <v>13122.120906729997</v>
      </c>
      <c r="R1672">
        <v>12739.991841098758</v>
      </c>
      <c r="S1672">
        <v>79535.967024512007</v>
      </c>
      <c r="T1672">
        <v>8430.8125045982779</v>
      </c>
      <c r="U1672">
        <v>157.33459999999999</v>
      </c>
      <c r="V1672">
        <v>93964757.275769278</v>
      </c>
    </row>
    <row r="1673" spans="1:22" x14ac:dyDescent="0.25">
      <c r="A1673" t="s">
        <v>194</v>
      </c>
      <c r="B1673" t="s">
        <v>2</v>
      </c>
      <c r="C1673">
        <v>7.8259948619711223E-2</v>
      </c>
      <c r="D1673">
        <v>1.1809999999999996E-2</v>
      </c>
      <c r="E1673">
        <v>6.6449948619711208E-2</v>
      </c>
      <c r="F1673">
        <v>2.8422487154927803E-2</v>
      </c>
      <c r="G1673">
        <v>4.9837461464783406E-2</v>
      </c>
      <c r="H1673">
        <v>0.17499999999999996</v>
      </c>
      <c r="I1673">
        <v>0.10600000000000004</v>
      </c>
      <c r="J1673">
        <v>185370.94650639431</v>
      </c>
      <c r="K1673">
        <v>330900.12138034881</v>
      </c>
      <c r="L1673">
        <v>686082.90437965747</v>
      </c>
      <c r="M1673">
        <v>686082.90437965735</v>
      </c>
      <c r="N1673">
        <v>76654.364940347208</v>
      </c>
      <c r="O1673">
        <v>439616.7029463959</v>
      </c>
      <c r="P1673">
        <v>53179.137903278999</v>
      </c>
      <c r="Q1673">
        <v>6588.4931304743968</v>
      </c>
      <c r="R1673">
        <v>6335.3688895778596</v>
      </c>
      <c r="S1673">
        <v>9540.1130352767341</v>
      </c>
      <c r="T1673">
        <v>1011.2519817393336</v>
      </c>
      <c r="U1673">
        <v>17.7</v>
      </c>
      <c r="V1673">
        <v>12608146.076923076</v>
      </c>
    </row>
    <row r="1674" spans="1:22" x14ac:dyDescent="0.25">
      <c r="A1674" t="s">
        <v>194</v>
      </c>
      <c r="B1674" t="s">
        <v>3</v>
      </c>
      <c r="C1674">
        <v>7.4560041204847397E-2</v>
      </c>
      <c r="D1674">
        <v>1.1809999999999992E-2</v>
      </c>
      <c r="E1674">
        <v>6.2750041204847368E-2</v>
      </c>
      <c r="F1674">
        <v>2.7497510301211836E-2</v>
      </c>
      <c r="G1674">
        <v>4.706253090363554E-2</v>
      </c>
      <c r="H1674">
        <v>0.17499999999999991</v>
      </c>
      <c r="I1674">
        <v>0.10599999999999996</v>
      </c>
      <c r="J1674">
        <v>338863.07410870586</v>
      </c>
      <c r="K1674">
        <v>493215.37286681379</v>
      </c>
      <c r="L1674">
        <v>1329521.2624575854</v>
      </c>
      <c r="M1674">
        <v>1329521.2624575852</v>
      </c>
      <c r="N1674">
        <v>37531.214035714045</v>
      </c>
      <c r="O1674">
        <v>794547.23293980549</v>
      </c>
      <c r="P1674">
        <v>14370.938311428965</v>
      </c>
      <c r="Q1674">
        <v>1728.8827149326562</v>
      </c>
      <c r="R1674">
        <v>1706.581028794332</v>
      </c>
      <c r="S1674">
        <v>17834.36887934733</v>
      </c>
      <c r="T1674">
        <v>1890.4431012108168</v>
      </c>
      <c r="U1674">
        <v>38.761200000000002</v>
      </c>
      <c r="V1674">
        <v>23132377.520769224</v>
      </c>
    </row>
    <row r="1675" spans="1:22" x14ac:dyDescent="0.25">
      <c r="A1675" t="s">
        <v>194</v>
      </c>
      <c r="B1675" t="s">
        <v>4</v>
      </c>
      <c r="C1675">
        <v>8.1125965353388549E-2</v>
      </c>
      <c r="D1675">
        <v>1.1809999999999994E-2</v>
      </c>
      <c r="E1675">
        <v>6.9315965353388562E-2</v>
      </c>
      <c r="F1675">
        <v>2.9138991338347128E-2</v>
      </c>
      <c r="G1675">
        <v>5.1986974015041411E-2</v>
      </c>
      <c r="H1675">
        <v>0.17499999999999991</v>
      </c>
      <c r="I1675">
        <v>0.10599999999999996</v>
      </c>
      <c r="J1675">
        <v>198722.71256297239</v>
      </c>
      <c r="K1675">
        <v>305145.85229529662</v>
      </c>
      <c r="L1675">
        <v>852765.40583665879</v>
      </c>
      <c r="M1675">
        <v>852765.40583665844</v>
      </c>
      <c r="N1675">
        <v>15668.037762307911</v>
      </c>
      <c r="O1675">
        <v>488200.52709596115</v>
      </c>
      <c r="P1675">
        <v>2496.0443705004477</v>
      </c>
      <c r="Q1675">
        <v>299.5253244600537</v>
      </c>
      <c r="R1675">
        <v>296.33038766581313</v>
      </c>
      <c r="S1675">
        <v>11370.829728464369</v>
      </c>
      <c r="T1675">
        <v>1205.307951217223</v>
      </c>
      <c r="U1675">
        <v>26.134000000000004</v>
      </c>
      <c r="V1675">
        <v>13566862.126923077</v>
      </c>
    </row>
    <row r="1676" spans="1:22" x14ac:dyDescent="0.25">
      <c r="A1676" t="s">
        <v>194</v>
      </c>
      <c r="B1676" t="s">
        <v>5</v>
      </c>
      <c r="C1676">
        <v>9.0843588842238879E-2</v>
      </c>
      <c r="D1676">
        <v>1.1809999999999998E-2</v>
      </c>
      <c r="E1676">
        <v>7.9033588842238781E-2</v>
      </c>
      <c r="F1676">
        <v>3.1568397210559727E-2</v>
      </c>
      <c r="G1676">
        <v>5.9275191631679144E-2</v>
      </c>
      <c r="H1676">
        <v>0.1750000000000001</v>
      </c>
      <c r="I1676">
        <v>0.10599999999999997</v>
      </c>
      <c r="J1676">
        <v>476669.73632589896</v>
      </c>
      <c r="K1676">
        <v>849547.28884681035</v>
      </c>
      <c r="L1676">
        <v>2351557.5405172585</v>
      </c>
      <c r="M1676">
        <v>2351557.540517258</v>
      </c>
      <c r="N1676">
        <v>49271.081505792681</v>
      </c>
      <c r="O1676">
        <v>1276945.9436669159</v>
      </c>
      <c r="P1676">
        <v>11925.909214148374</v>
      </c>
      <c r="Q1676">
        <v>1431.1091056978048</v>
      </c>
      <c r="R1676">
        <v>1415.8439419036949</v>
      </c>
      <c r="S1676">
        <v>31191.879967489254</v>
      </c>
      <c r="T1676">
        <v>3306.3392765538615</v>
      </c>
      <c r="U1676">
        <v>55.909999999999982</v>
      </c>
      <c r="V1676">
        <v>32472065.194999993</v>
      </c>
    </row>
    <row r="1677" spans="1:22" x14ac:dyDescent="0.25">
      <c r="A1677" t="s">
        <v>194</v>
      </c>
      <c r="B1677" t="s">
        <v>6</v>
      </c>
      <c r="U1677">
        <v>8.1794000000000011</v>
      </c>
    </row>
    <row r="1678" spans="1:22" x14ac:dyDescent="0.25">
      <c r="A1678" t="s">
        <v>194</v>
      </c>
      <c r="B1678" t="s">
        <v>7</v>
      </c>
      <c r="C1678">
        <v>8.0350449341529073E-2</v>
      </c>
      <c r="D1678">
        <v>1.1809999999999996E-2</v>
      </c>
      <c r="E1678">
        <v>6.8540449341529072E-2</v>
      </c>
      <c r="F1678">
        <v>2.8945112335382266E-2</v>
      </c>
      <c r="G1678">
        <v>5.1405337006146815E-2</v>
      </c>
      <c r="H1678">
        <v>0.17499999999999996</v>
      </c>
      <c r="I1678">
        <v>0.10599999999999998</v>
      </c>
      <c r="J1678">
        <v>101501.52363631592</v>
      </c>
      <c r="K1678">
        <v>175081.43238928908</v>
      </c>
      <c r="L1678">
        <v>417096.35811126762</v>
      </c>
      <c r="M1678">
        <v>417096.35811126773</v>
      </c>
      <c r="N1678">
        <v>27036.984764149965</v>
      </c>
      <c r="O1678">
        <v>249545.97126145512</v>
      </c>
      <c r="P1678">
        <v>16654.543120737559</v>
      </c>
      <c r="Q1678">
        <v>2061.3216174420204</v>
      </c>
      <c r="R1678">
        <v>1983.8816622470351</v>
      </c>
      <c r="S1678">
        <v>5729.8719382670279</v>
      </c>
      <c r="T1678">
        <v>607.36642545630502</v>
      </c>
      <c r="U1678">
        <v>10.650000000000002</v>
      </c>
      <c r="V1678">
        <v>6909309.807692308</v>
      </c>
    </row>
    <row r="1679" spans="1:22" x14ac:dyDescent="0.25">
      <c r="A1679" t="s">
        <v>195</v>
      </c>
      <c r="B1679" t="s">
        <v>1</v>
      </c>
      <c r="C1679">
        <v>6.8110570899810485E-2</v>
      </c>
      <c r="D1679">
        <v>1.1810000000000039E-2</v>
      </c>
      <c r="E1679">
        <v>5.6300570899810609E-2</v>
      </c>
      <c r="F1679">
        <v>2.5885142724952633E-2</v>
      </c>
      <c r="G1679">
        <v>4.2225428174857978E-2</v>
      </c>
      <c r="H1679">
        <v>0.17500000000000046</v>
      </c>
      <c r="I1679">
        <v>0.10600000000000014</v>
      </c>
      <c r="J1679">
        <v>1688108.1018308564</v>
      </c>
      <c r="K1679">
        <v>2596474.5755056231</v>
      </c>
      <c r="L1679">
        <v>5495338.4832566865</v>
      </c>
      <c r="M1679">
        <v>5495338.4832566902</v>
      </c>
      <c r="N1679">
        <v>573521.31081504375</v>
      </c>
      <c r="O1679">
        <v>3711061.3665214349</v>
      </c>
      <c r="P1679">
        <v>395605.75083314109</v>
      </c>
      <c r="Q1679">
        <v>48233.765348429333</v>
      </c>
      <c r="R1679">
        <v>47046.988715246443</v>
      </c>
      <c r="S1679">
        <v>74715.01439261224</v>
      </c>
      <c r="T1679">
        <v>7919.7915256168944</v>
      </c>
      <c r="U1679">
        <v>173.26900000000001</v>
      </c>
      <c r="V1679">
        <v>115144864.50384614</v>
      </c>
    </row>
    <row r="1680" spans="1:22" x14ac:dyDescent="0.25">
      <c r="A1680" t="s">
        <v>195</v>
      </c>
      <c r="B1680" t="s">
        <v>2</v>
      </c>
      <c r="C1680">
        <v>6.4900558470753572E-2</v>
      </c>
      <c r="D1680">
        <v>1.1809999999999994E-2</v>
      </c>
      <c r="E1680">
        <v>5.309055847075355E-2</v>
      </c>
      <c r="F1680">
        <v>2.5082639617688387E-2</v>
      </c>
      <c r="G1680">
        <v>3.9817918853065154E-2</v>
      </c>
      <c r="H1680">
        <v>0.17499999999999993</v>
      </c>
      <c r="I1680">
        <v>0.10599999999999998</v>
      </c>
      <c r="J1680">
        <v>271616.40593133651</v>
      </c>
      <c r="K1680">
        <v>547255.50662521133</v>
      </c>
      <c r="L1680">
        <v>724736.6260652144</v>
      </c>
      <c r="M1680">
        <v>724736.62606521463</v>
      </c>
      <c r="N1680">
        <v>229257.47345260484</v>
      </c>
      <c r="O1680">
        <v>589614.43910394295</v>
      </c>
      <c r="P1680">
        <v>175407.23036287184</v>
      </c>
      <c r="Q1680">
        <v>21621.396844343064</v>
      </c>
      <c r="R1680">
        <v>20885.034483964777</v>
      </c>
      <c r="S1680">
        <v>10256.610995863606</v>
      </c>
      <c r="T1680">
        <v>1087.2007655615421</v>
      </c>
      <c r="U1680">
        <v>23.200000000000003</v>
      </c>
      <c r="V1680">
        <v>18525060.153846156</v>
      </c>
    </row>
    <row r="1681" spans="1:22" x14ac:dyDescent="0.25">
      <c r="A1681" t="s">
        <v>195</v>
      </c>
      <c r="B1681" t="s">
        <v>3</v>
      </c>
      <c r="C1681">
        <v>5.5315272333699095E-2</v>
      </c>
      <c r="D1681">
        <v>1.1809999999999996E-2</v>
      </c>
      <c r="E1681">
        <v>4.3505272333699066E-2</v>
      </c>
      <c r="F1681">
        <v>2.2686318083424778E-2</v>
      </c>
      <c r="G1681">
        <v>3.2628954250274317E-2</v>
      </c>
      <c r="H1681">
        <v>0.17499999999999991</v>
      </c>
      <c r="I1681">
        <v>0.10599999999999997</v>
      </c>
      <c r="J1681">
        <v>348412.42537691852</v>
      </c>
      <c r="K1681">
        <v>358296.34249975602</v>
      </c>
      <c r="L1681">
        <v>950920.76590163517</v>
      </c>
      <c r="M1681">
        <v>950920.7659016354</v>
      </c>
      <c r="N1681">
        <v>30992.06539940834</v>
      </c>
      <c r="O1681">
        <v>675716.7024772662</v>
      </c>
      <c r="P1681">
        <v>13561.629258723515</v>
      </c>
      <c r="Q1681">
        <v>1653.155358548428</v>
      </c>
      <c r="R1681">
        <v>1612.7671694308262</v>
      </c>
      <c r="S1681">
        <v>12806.974333368478</v>
      </c>
      <c r="T1681">
        <v>1357.5392793370586</v>
      </c>
      <c r="U1681">
        <v>37.108999999999995</v>
      </c>
      <c r="V1681">
        <v>23769685.736153848</v>
      </c>
    </row>
    <row r="1682" spans="1:22" x14ac:dyDescent="0.25">
      <c r="A1682" t="s">
        <v>195</v>
      </c>
      <c r="B1682" t="s">
        <v>4</v>
      </c>
      <c r="C1682">
        <v>7.3604878205979135E-2</v>
      </c>
      <c r="D1682">
        <v>1.1809999999999992E-2</v>
      </c>
      <c r="E1682">
        <v>6.1794878205979127E-2</v>
      </c>
      <c r="F1682">
        <v>2.7258719551494781E-2</v>
      </c>
      <c r="G1682">
        <v>4.6346158654484333E-2</v>
      </c>
      <c r="H1682">
        <v>0.17499999999999993</v>
      </c>
      <c r="I1682">
        <v>0.10600000000000002</v>
      </c>
      <c r="J1682">
        <v>155245.41396606734</v>
      </c>
      <c r="K1682">
        <v>224223.28634232748</v>
      </c>
      <c r="L1682">
        <v>592689.0051494207</v>
      </c>
      <c r="M1682">
        <v>592689.00514942082</v>
      </c>
      <c r="N1682">
        <v>19995.213469390525</v>
      </c>
      <c r="O1682">
        <v>359473.48683900433</v>
      </c>
      <c r="P1682">
        <v>9059.6134289513921</v>
      </c>
      <c r="Q1682">
        <v>1087.1536114741671</v>
      </c>
      <c r="R1682">
        <v>1075.5573062851092</v>
      </c>
      <c r="S1682">
        <v>7932.0878143578657</v>
      </c>
      <c r="T1682">
        <v>840.80130832193367</v>
      </c>
      <c r="U1682">
        <v>18.600000000000001</v>
      </c>
      <c r="V1682">
        <v>10585332.269230768</v>
      </c>
    </row>
    <row r="1683" spans="1:22" x14ac:dyDescent="0.25">
      <c r="A1683" t="s">
        <v>195</v>
      </c>
      <c r="B1683" t="s">
        <v>5</v>
      </c>
      <c r="C1683">
        <v>7.9218346024373137E-2</v>
      </c>
      <c r="D1683">
        <v>1.1809999999999999E-2</v>
      </c>
      <c r="E1683">
        <v>6.740834602437322E-2</v>
      </c>
      <c r="F1683">
        <v>2.8662086506093285E-2</v>
      </c>
      <c r="G1683">
        <v>5.0556259518279877E-2</v>
      </c>
      <c r="H1683">
        <v>0.17500000000000013</v>
      </c>
      <c r="I1683">
        <v>0.10599999999999997</v>
      </c>
      <c r="J1683">
        <v>643657.95170285925</v>
      </c>
      <c r="K1683">
        <v>1163408.6689228415</v>
      </c>
      <c r="L1683">
        <v>2436105.6601952547</v>
      </c>
      <c r="M1683">
        <v>2436105.6601952552</v>
      </c>
      <c r="N1683">
        <v>263530.08664331678</v>
      </c>
      <c r="O1683">
        <v>1543536.5339823833</v>
      </c>
      <c r="P1683">
        <v>183151.76216786637</v>
      </c>
      <c r="Q1683">
        <v>22046.538215867611</v>
      </c>
      <c r="R1683">
        <v>21751.019840675803</v>
      </c>
      <c r="S1683">
        <v>33074.834013478772</v>
      </c>
      <c r="T1683">
        <v>3505.9324054287481</v>
      </c>
      <c r="U1683">
        <v>63.159999999999989</v>
      </c>
      <c r="V1683">
        <v>43902615.854615398</v>
      </c>
    </row>
    <row r="1684" spans="1:22" x14ac:dyDescent="0.25">
      <c r="A1684" t="s">
        <v>195</v>
      </c>
      <c r="B1684" t="s">
        <v>6</v>
      </c>
      <c r="C1684">
        <v>5.0341869496196977E-2</v>
      </c>
      <c r="D1684">
        <v>1.1809999999999998E-2</v>
      </c>
      <c r="E1684">
        <v>3.8531869496196969E-2</v>
      </c>
      <c r="F1684">
        <v>2.1442967374049236E-2</v>
      </c>
      <c r="G1684">
        <v>2.8898902122147723E-2</v>
      </c>
      <c r="H1684">
        <v>0.17499999999999999</v>
      </c>
      <c r="I1684">
        <v>0.10600000000000004</v>
      </c>
      <c r="J1684">
        <v>134298.25889395588</v>
      </c>
      <c r="K1684">
        <v>123106.51021026899</v>
      </c>
      <c r="L1684">
        <v>328981.78793258488</v>
      </c>
      <c r="M1684">
        <v>328981.78793258499</v>
      </c>
      <c r="N1684">
        <v>10084.435674555483</v>
      </c>
      <c r="O1684">
        <v>247320.33342966938</v>
      </c>
      <c r="P1684">
        <v>4106.9323664667618</v>
      </c>
      <c r="Q1684">
        <v>587.29132840474688</v>
      </c>
      <c r="R1684">
        <v>497.58771165637995</v>
      </c>
      <c r="S1684">
        <v>4423.7109114174045</v>
      </c>
      <c r="T1684">
        <v>468.91335661024488</v>
      </c>
      <c r="U1684">
        <v>15.2</v>
      </c>
      <c r="V1684">
        <v>9164430.0899999999</v>
      </c>
    </row>
    <row r="1685" spans="1:22" x14ac:dyDescent="0.25">
      <c r="A1685" t="s">
        <v>195</v>
      </c>
      <c r="B1685" t="s">
        <v>7</v>
      </c>
      <c r="C1685">
        <v>6.9086576613359554E-2</v>
      </c>
      <c r="D1685">
        <v>1.1809999999999996E-2</v>
      </c>
      <c r="E1685">
        <v>5.727657661335956E-2</v>
      </c>
      <c r="F1685">
        <v>2.6129144153339889E-2</v>
      </c>
      <c r="G1685">
        <v>4.2957432460019658E-2</v>
      </c>
      <c r="H1685">
        <v>0.17499999999999996</v>
      </c>
      <c r="I1685">
        <v>0.10600000000000002</v>
      </c>
      <c r="J1685">
        <v>134877.64595971903</v>
      </c>
      <c r="K1685">
        <v>180184.26090521866</v>
      </c>
      <c r="L1685">
        <v>461904.63801257825</v>
      </c>
      <c r="M1685">
        <v>461904.63801257825</v>
      </c>
      <c r="N1685">
        <v>19662.036175769463</v>
      </c>
      <c r="O1685">
        <v>295399.87068916822</v>
      </c>
      <c r="P1685">
        <v>10318.58324826108</v>
      </c>
      <c r="Q1685">
        <v>1238.2299897913294</v>
      </c>
      <c r="R1685">
        <v>1225.0222032335555</v>
      </c>
      <c r="S1685">
        <v>6220.7963241260932</v>
      </c>
      <c r="T1685">
        <v>659.40441035736603</v>
      </c>
      <c r="U1685">
        <v>16</v>
      </c>
      <c r="V1685">
        <v>9197740.4000000004</v>
      </c>
    </row>
    <row r="1686" spans="1:22" x14ac:dyDescent="0.25">
      <c r="A1686" t="s">
        <v>196</v>
      </c>
      <c r="B1686" t="s">
        <v>1</v>
      </c>
      <c r="C1686">
        <v>9.5355448770726089E-2</v>
      </c>
      <c r="D1686">
        <v>1.1810000000000135E-2</v>
      </c>
      <c r="E1686">
        <v>8.354544877072613E-2</v>
      </c>
      <c r="F1686">
        <v>3.2696362192681475E-2</v>
      </c>
      <c r="G1686">
        <v>6.2659086578044365E-2</v>
      </c>
      <c r="H1686">
        <v>0.17500000000000118</v>
      </c>
      <c r="I1686">
        <v>0.14099999999999946</v>
      </c>
      <c r="J1686">
        <v>9376944.2940993737</v>
      </c>
      <c r="K1686">
        <v>17855962.310267724</v>
      </c>
      <c r="L1686">
        <v>48156038.894040324</v>
      </c>
      <c r="M1686">
        <v>48156038.894040406</v>
      </c>
      <c r="N1686">
        <v>1352962.0091907419</v>
      </c>
      <c r="O1686">
        <v>25879944.595176414</v>
      </c>
      <c r="P1686">
        <v>500440.85962905164</v>
      </c>
      <c r="Q1686">
        <v>61096.349694444798</v>
      </c>
      <c r="R1686">
        <v>79176.746514612998</v>
      </c>
      <c r="S1686">
        <v>624231.42274549766</v>
      </c>
      <c r="T1686">
        <v>88016.630607115352</v>
      </c>
      <c r="U1686">
        <v>1019.8152999999974</v>
      </c>
      <c r="V1686">
        <v>619850176.08315778</v>
      </c>
    </row>
    <row r="1687" spans="1:22" x14ac:dyDescent="0.25">
      <c r="A1687" t="s">
        <v>196</v>
      </c>
      <c r="B1687" t="s">
        <v>2</v>
      </c>
      <c r="C1687">
        <v>7.3993228979014392E-2</v>
      </c>
      <c r="D1687">
        <v>1.1809999999999992E-2</v>
      </c>
      <c r="E1687">
        <v>6.2183228979014377E-2</v>
      </c>
      <c r="F1687">
        <v>2.7355807244753588E-2</v>
      </c>
      <c r="G1687">
        <v>4.6637421734260762E-2</v>
      </c>
      <c r="H1687">
        <v>0.17499999999999988</v>
      </c>
      <c r="I1687">
        <v>0.14099999999999999</v>
      </c>
      <c r="J1687">
        <v>488384.42987099633</v>
      </c>
      <c r="K1687">
        <v>812620.10175044241</v>
      </c>
      <c r="L1687">
        <v>1671487.0717356012</v>
      </c>
      <c r="M1687">
        <v>1671487.0717356023</v>
      </c>
      <c r="N1687">
        <v>191593.30837893137</v>
      </c>
      <c r="O1687">
        <v>1109411.2232425075</v>
      </c>
      <c r="P1687">
        <v>129884.24914136305</v>
      </c>
      <c r="Q1687">
        <v>15719.273042740706</v>
      </c>
      <c r="R1687">
        <v>20530.096627958625</v>
      </c>
      <c r="S1687">
        <v>22313.487788666916</v>
      </c>
      <c r="T1687">
        <v>3146.2017782020357</v>
      </c>
      <c r="U1687">
        <v>45</v>
      </c>
      <c r="V1687">
        <v>32259928.230769228</v>
      </c>
    </row>
    <row r="1688" spans="1:22" x14ac:dyDescent="0.25">
      <c r="A1688" t="s">
        <v>196</v>
      </c>
      <c r="B1688" t="s">
        <v>3</v>
      </c>
      <c r="C1688">
        <v>9.5640867069415283E-2</v>
      </c>
      <c r="D1688">
        <v>1.1810000000000037E-2</v>
      </c>
      <c r="E1688">
        <v>8.3830867069415227E-2</v>
      </c>
      <c r="F1688">
        <v>3.2767716767353905E-2</v>
      </c>
      <c r="G1688">
        <v>6.2873150302061351E-2</v>
      </c>
      <c r="H1688">
        <v>0.17499999999999935</v>
      </c>
      <c r="I1688">
        <v>0.14099999999999921</v>
      </c>
      <c r="J1688">
        <v>2805853.5501224874</v>
      </c>
      <c r="K1688">
        <v>5318039.0365954544</v>
      </c>
      <c r="L1688">
        <v>14506516.000317255</v>
      </c>
      <c r="M1688">
        <v>14506516.000317281</v>
      </c>
      <c r="N1688">
        <v>361900.27736727521</v>
      </c>
      <c r="O1688">
        <v>7761992.3093506666</v>
      </c>
      <c r="P1688">
        <v>115004.94905769701</v>
      </c>
      <c r="Q1688">
        <v>14251.056680245591</v>
      </c>
      <c r="R1688">
        <v>18225.096809049912</v>
      </c>
      <c r="S1688">
        <v>187922.15146387648</v>
      </c>
      <c r="T1688">
        <v>26497.023356406578</v>
      </c>
      <c r="U1688">
        <v>308.5598</v>
      </c>
      <c r="V1688">
        <v>185523262.63634619</v>
      </c>
    </row>
    <row r="1689" spans="1:22" x14ac:dyDescent="0.25">
      <c r="A1689" t="s">
        <v>196</v>
      </c>
      <c r="B1689" t="s">
        <v>4</v>
      </c>
      <c r="C1689">
        <v>0.10379372489114899</v>
      </c>
      <c r="D1689">
        <v>1.1810000000000003E-2</v>
      </c>
      <c r="E1689">
        <v>9.1983724891148935E-2</v>
      </c>
      <c r="F1689">
        <v>3.4805931222787322E-2</v>
      </c>
      <c r="G1689">
        <v>6.8987793668361844E-2</v>
      </c>
      <c r="H1689">
        <v>0.17500000000000032</v>
      </c>
      <c r="I1689">
        <v>0.14099999999999996</v>
      </c>
      <c r="J1689">
        <v>850166.55719669082</v>
      </c>
      <c r="K1689">
        <v>1768042.1382456813</v>
      </c>
      <c r="L1689">
        <v>4837641.453617556</v>
      </c>
      <c r="M1689">
        <v>4837641.4536175514</v>
      </c>
      <c r="N1689">
        <v>116621.24027987104</v>
      </c>
      <c r="O1689">
        <v>2501587.4551625</v>
      </c>
      <c r="P1689">
        <v>35272.505444359616</v>
      </c>
      <c r="Q1689">
        <v>4232.7006533231543</v>
      </c>
      <c r="R1689">
        <v>5570.2340597732709</v>
      </c>
      <c r="S1689">
        <v>62704.469870653571</v>
      </c>
      <c r="T1689">
        <v>8841.3302517621523</v>
      </c>
      <c r="U1689">
        <v>107.03959999999998</v>
      </c>
      <c r="V1689">
        <v>56224281.51000002</v>
      </c>
    </row>
    <row r="1690" spans="1:22" x14ac:dyDescent="0.25">
      <c r="A1690" t="s">
        <v>196</v>
      </c>
      <c r="B1690" t="s">
        <v>5</v>
      </c>
      <c r="C1690">
        <v>9.8970745533662433E-2</v>
      </c>
      <c r="D1690">
        <v>1.1809999999999975E-2</v>
      </c>
      <c r="E1690">
        <v>8.716074553366257E-2</v>
      </c>
      <c r="F1690">
        <v>3.3600186383415609E-2</v>
      </c>
      <c r="G1690">
        <v>6.537055915024681E-2</v>
      </c>
      <c r="H1690">
        <v>0.17499999999999921</v>
      </c>
      <c r="I1690">
        <v>0.14099999999999918</v>
      </c>
      <c r="J1690">
        <v>4255960.6608314514</v>
      </c>
      <c r="K1690">
        <v>8432955.837845929</v>
      </c>
      <c r="L1690">
        <v>23048306.141283065</v>
      </c>
      <c r="M1690">
        <v>23048306.141283069</v>
      </c>
      <c r="N1690">
        <v>562640.34306366183</v>
      </c>
      <c r="O1690">
        <v>12126276.155613722</v>
      </c>
      <c r="P1690">
        <v>173784.74308734568</v>
      </c>
      <c r="Q1690">
        <v>21110.011538567032</v>
      </c>
      <c r="R1690">
        <v>27480.160402253685</v>
      </c>
      <c r="S1690">
        <v>298216.85191543191</v>
      </c>
      <c r="T1690">
        <v>42048.576120075879</v>
      </c>
      <c r="U1690">
        <v>452.14929999999981</v>
      </c>
      <c r="V1690">
        <v>281375670.2477743</v>
      </c>
    </row>
    <row r="1691" spans="1:22" x14ac:dyDescent="0.25">
      <c r="A1691" t="s">
        <v>196</v>
      </c>
      <c r="B1691" t="s">
        <v>6</v>
      </c>
      <c r="C1691">
        <v>6.6908830085778512E-2</v>
      </c>
      <c r="D1691">
        <v>1.1809999999999992E-2</v>
      </c>
      <c r="E1691">
        <v>5.5098830085778448E-2</v>
      </c>
      <c r="F1691">
        <v>2.5584707521444632E-2</v>
      </c>
      <c r="G1691">
        <v>4.1324122564333841E-2</v>
      </c>
      <c r="H1691">
        <v>0.17499999999999993</v>
      </c>
      <c r="I1691">
        <v>0.14100000000000001</v>
      </c>
      <c r="J1691">
        <v>446509.69581694109</v>
      </c>
      <c r="K1691">
        <v>560003.41335963854</v>
      </c>
      <c r="L1691">
        <v>1515289.987277329</v>
      </c>
      <c r="M1691">
        <v>1515289.987277329</v>
      </c>
      <c r="N1691">
        <v>41180.063200396718</v>
      </c>
      <c r="O1691">
        <v>965333.04597618314</v>
      </c>
      <c r="P1691">
        <v>14534.807783040775</v>
      </c>
      <c r="Q1691">
        <v>1910.2980492833699</v>
      </c>
      <c r="R1691">
        <v>2318.759922357704</v>
      </c>
      <c r="S1691">
        <v>19646.097673720411</v>
      </c>
      <c r="T1691">
        <v>2770.0997719945772</v>
      </c>
      <c r="U1691">
        <v>48.593299999999999</v>
      </c>
      <c r="V1691">
        <v>29462966.805769231</v>
      </c>
    </row>
    <row r="1692" spans="1:22" x14ac:dyDescent="0.25">
      <c r="A1692" t="s">
        <v>196</v>
      </c>
      <c r="B1692" t="s">
        <v>7</v>
      </c>
      <c r="C1692">
        <v>9.0526967257570964E-2</v>
      </c>
      <c r="D1692">
        <v>1.1809999999999994E-2</v>
      </c>
      <c r="E1692">
        <v>7.8716967257570991E-2</v>
      </c>
      <c r="F1692">
        <v>3.1489241814392777E-2</v>
      </c>
      <c r="G1692">
        <v>5.903772544317825E-2</v>
      </c>
      <c r="H1692">
        <v>0.17500000000000002</v>
      </c>
      <c r="I1692">
        <v>0.14099999999999996</v>
      </c>
      <c r="J1692">
        <v>530069.40026082785</v>
      </c>
      <c r="K1692">
        <v>964301.78247058543</v>
      </c>
      <c r="L1692">
        <v>2576798.2398094633</v>
      </c>
      <c r="M1692">
        <v>2576798.2398094656</v>
      </c>
      <c r="N1692">
        <v>79026.776900572469</v>
      </c>
      <c r="O1692">
        <v>1415344.4058308408</v>
      </c>
      <c r="P1692">
        <v>31959.605115245606</v>
      </c>
      <c r="Q1692">
        <v>3873.0097302849472</v>
      </c>
      <c r="R1692">
        <v>5052.3986932198077</v>
      </c>
      <c r="S1692">
        <v>33428.364033148886</v>
      </c>
      <c r="T1692">
        <v>4713.3993286739906</v>
      </c>
      <c r="U1692">
        <v>58.473299999999995</v>
      </c>
      <c r="V1692">
        <v>35004066.652499981</v>
      </c>
    </row>
    <row r="1693" spans="1:22" x14ac:dyDescent="0.25">
      <c r="A1693" t="s">
        <v>197</v>
      </c>
      <c r="B1693" t="s">
        <v>1</v>
      </c>
      <c r="C1693">
        <v>7.8755915529222731E-2</v>
      </c>
      <c r="D1693">
        <v>1.1810000000000017E-2</v>
      </c>
      <c r="E1693">
        <v>6.6945915529222577E-2</v>
      </c>
      <c r="F1693">
        <v>2.8546478882305673E-2</v>
      </c>
      <c r="G1693">
        <v>5.0209436646917037E-2</v>
      </c>
      <c r="H1693">
        <v>0.17500000000000032</v>
      </c>
      <c r="I1693">
        <v>0.10599999999999994</v>
      </c>
      <c r="J1693">
        <v>1233714.2917867568</v>
      </c>
      <c r="K1693">
        <v>1974150.0956525691</v>
      </c>
      <c r="L1693">
        <v>4806528.7751179999</v>
      </c>
      <c r="M1693">
        <v>4806528.7751179943</v>
      </c>
      <c r="N1693">
        <v>278980.37795992987</v>
      </c>
      <c r="O1693">
        <v>2928884.0094793979</v>
      </c>
      <c r="P1693">
        <v>166864.13014883056</v>
      </c>
      <c r="Q1693">
        <v>20558.716046249527</v>
      </c>
      <c r="R1693">
        <v>19866.821696678493</v>
      </c>
      <c r="S1693">
        <v>64819.810188217511</v>
      </c>
      <c r="T1693">
        <v>6870.8998799510564</v>
      </c>
      <c r="U1693">
        <v>135.91249999999999</v>
      </c>
      <c r="V1693">
        <v>84048849.823076978</v>
      </c>
    </row>
    <row r="1694" spans="1:22" x14ac:dyDescent="0.25">
      <c r="A1694" t="s">
        <v>197</v>
      </c>
      <c r="B1694" t="s">
        <v>2</v>
      </c>
      <c r="C1694">
        <v>6.0969263635077861E-2</v>
      </c>
      <c r="D1694">
        <v>1.1809999999999996E-2</v>
      </c>
      <c r="E1694">
        <v>4.9159263635077867E-2</v>
      </c>
      <c r="F1694">
        <v>2.4099815908769463E-2</v>
      </c>
      <c r="G1694">
        <v>3.6869447726308395E-2</v>
      </c>
      <c r="H1694">
        <v>0.17499999999999993</v>
      </c>
      <c r="I1694">
        <v>0.10600000000000001</v>
      </c>
      <c r="J1694">
        <v>166236.29106919823</v>
      </c>
      <c r="K1694">
        <v>198020.77370685039</v>
      </c>
      <c r="L1694">
        <v>425972.00061445928</v>
      </c>
      <c r="M1694">
        <v>425972.00061445893</v>
      </c>
      <c r="N1694">
        <v>42022.580126522924</v>
      </c>
      <c r="O1694">
        <v>322234.48464952572</v>
      </c>
      <c r="P1694">
        <v>28737.855477105652</v>
      </c>
      <c r="Q1694">
        <v>3484.5369531104525</v>
      </c>
      <c r="R1694">
        <v>3415.5735976029073</v>
      </c>
      <c r="S1694">
        <v>5772.7071416853369</v>
      </c>
      <c r="T1694">
        <v>611.90695701864558</v>
      </c>
      <c r="U1694">
        <v>16.231000000000002</v>
      </c>
      <c r="V1694">
        <v>11279718.155769233</v>
      </c>
    </row>
    <row r="1695" spans="1:22" x14ac:dyDescent="0.25">
      <c r="A1695" t="s">
        <v>197</v>
      </c>
      <c r="B1695" t="s">
        <v>3</v>
      </c>
      <c r="C1695">
        <v>5.4050336569760021E-2</v>
      </c>
      <c r="D1695">
        <v>1.1809999999999998E-2</v>
      </c>
      <c r="E1695">
        <v>4.2240336569760027E-2</v>
      </c>
      <c r="F1695">
        <v>2.2370084142440003E-2</v>
      </c>
      <c r="G1695">
        <v>3.1680252427320019E-2</v>
      </c>
      <c r="H1695">
        <v>0.17499999999999993</v>
      </c>
      <c r="I1695">
        <v>0.10599999999999998</v>
      </c>
      <c r="J1695">
        <v>353492.40440028813</v>
      </c>
      <c r="K1695">
        <v>352057.27586112678</v>
      </c>
      <c r="L1695">
        <v>902488.79624577926</v>
      </c>
      <c r="M1695">
        <v>902488.79624577938</v>
      </c>
      <c r="N1695">
        <v>38420.757834400167</v>
      </c>
      <c r="O1695">
        <v>667128.92242701468</v>
      </c>
      <c r="P1695">
        <v>20147.021226524073</v>
      </c>
      <c r="Q1695">
        <v>2417.6425471828884</v>
      </c>
      <c r="R1695">
        <v>2391.8543600129374</v>
      </c>
      <c r="S1695">
        <v>12173.815280904442</v>
      </c>
      <c r="T1695">
        <v>1290.424419775871</v>
      </c>
      <c r="U1695">
        <v>39.826799999999999</v>
      </c>
      <c r="V1695">
        <v>24144755.174615383</v>
      </c>
    </row>
    <row r="1696" spans="1:22" x14ac:dyDescent="0.25">
      <c r="A1696" t="s">
        <v>197</v>
      </c>
      <c r="B1696" t="s">
        <v>4</v>
      </c>
      <c r="C1696">
        <v>9.9912741393965415E-2</v>
      </c>
      <c r="D1696">
        <v>1.1809999999999999E-2</v>
      </c>
      <c r="E1696">
        <v>8.8102741393965442E-2</v>
      </c>
      <c r="F1696">
        <v>3.3835685348491351E-2</v>
      </c>
      <c r="G1696">
        <v>6.6077056045474078E-2</v>
      </c>
      <c r="H1696">
        <v>0.17499999999999996</v>
      </c>
      <c r="I1696">
        <v>0.10600000000000001</v>
      </c>
      <c r="J1696">
        <v>113038.12863925689</v>
      </c>
      <c r="K1696">
        <v>229023.50155032985</v>
      </c>
      <c r="L1696">
        <v>614242.29143546603</v>
      </c>
      <c r="M1696">
        <v>614242.2914354658</v>
      </c>
      <c r="N1696">
        <v>18207.053303880792</v>
      </c>
      <c r="O1696">
        <v>323854.57688570593</v>
      </c>
      <c r="P1696">
        <v>7348.37857431252</v>
      </c>
      <c r="Q1696">
        <v>881.80542891750235</v>
      </c>
      <c r="R1696">
        <v>872.39950434238233</v>
      </c>
      <c r="S1696">
        <v>8231.8895084163469</v>
      </c>
      <c r="T1696">
        <v>872.5802878921329</v>
      </c>
      <c r="U1696">
        <v>14.623200000000001</v>
      </c>
      <c r="V1696">
        <v>7710477.8980769226</v>
      </c>
    </row>
    <row r="1697" spans="1:22" x14ac:dyDescent="0.25">
      <c r="A1697" t="s">
        <v>197</v>
      </c>
      <c r="B1697" t="s">
        <v>5</v>
      </c>
      <c r="C1697">
        <v>0.10335220174213645</v>
      </c>
      <c r="D1697">
        <v>1.1810000000000001E-2</v>
      </c>
      <c r="E1697">
        <v>9.1542201742136439E-2</v>
      </c>
      <c r="F1697">
        <v>3.4695550435534135E-2</v>
      </c>
      <c r="G1697">
        <v>6.8656651306602326E-2</v>
      </c>
      <c r="H1697">
        <v>0.17499999999999996</v>
      </c>
      <c r="I1697">
        <v>0.10599999999999998</v>
      </c>
      <c r="J1697">
        <v>442555.64644720295</v>
      </c>
      <c r="K1697">
        <v>982974.22381694068</v>
      </c>
      <c r="L1697">
        <v>2399845.6935930816</v>
      </c>
      <c r="M1697">
        <v>2399845.6935930802</v>
      </c>
      <c r="N1697">
        <v>137269.24446443492</v>
      </c>
      <c r="O1697">
        <v>1288260.6257997092</v>
      </c>
      <c r="P1697">
        <v>81719.696913414344</v>
      </c>
      <c r="Q1697">
        <v>10251.926050707025</v>
      </c>
      <c r="R1697">
        <v>9748.9920341968664</v>
      </c>
      <c r="S1697">
        <v>32141.61796213108</v>
      </c>
      <c r="T1697">
        <v>3407.0115039858947</v>
      </c>
      <c r="U1697">
        <v>49.686700000000002</v>
      </c>
      <c r="V1697">
        <v>30122307.750769231</v>
      </c>
    </row>
    <row r="1698" spans="1:22" x14ac:dyDescent="0.25">
      <c r="A1698" t="s">
        <v>197</v>
      </c>
      <c r="B1698" t="s">
        <v>6</v>
      </c>
      <c r="U1698">
        <v>9.9947999999999997</v>
      </c>
    </row>
    <row r="1699" spans="1:22" x14ac:dyDescent="0.25">
      <c r="A1699" t="s">
        <v>197</v>
      </c>
      <c r="B1699" t="s">
        <v>7</v>
      </c>
      <c r="U1699">
        <v>5.55</v>
      </c>
    </row>
    <row r="1700" spans="1:22" x14ac:dyDescent="0.25">
      <c r="A1700" t="s">
        <v>198</v>
      </c>
      <c r="B1700" t="s">
        <v>1</v>
      </c>
      <c r="C1700">
        <v>8.8880121380630298E-2</v>
      </c>
      <c r="D1700">
        <v>1.180999999999997E-2</v>
      </c>
      <c r="E1700">
        <v>7.7070121380629686E-2</v>
      </c>
      <c r="F1700">
        <v>3.1077530345157429E-2</v>
      </c>
      <c r="G1700">
        <v>5.7802591035472368E-2</v>
      </c>
      <c r="H1700">
        <v>0.17499999999999949</v>
      </c>
      <c r="I1700">
        <v>0.14100000000000049</v>
      </c>
      <c r="J1700">
        <v>7629496.8015477909</v>
      </c>
      <c r="K1700">
        <v>13310155.715842968</v>
      </c>
      <c r="L1700">
        <v>36157180.79103943</v>
      </c>
      <c r="M1700">
        <v>36157180.791039526</v>
      </c>
      <c r="N1700">
        <v>943321.58912242949</v>
      </c>
      <c r="O1700">
        <v>19996330.92826838</v>
      </c>
      <c r="P1700">
        <v>319891.45911908802</v>
      </c>
      <c r="Q1700">
        <v>38543.266126357448</v>
      </c>
      <c r="R1700">
        <v>50539.2962596078</v>
      </c>
      <c r="S1700">
        <v>468315.13375750696</v>
      </c>
      <c r="T1700">
        <v>66032.433859808487</v>
      </c>
      <c r="U1700">
        <v>854.34659999999951</v>
      </c>
      <c r="V1700">
        <v>504644027.91828513</v>
      </c>
    </row>
    <row r="1701" spans="1:22" x14ac:dyDescent="0.25">
      <c r="A1701" t="s">
        <v>198</v>
      </c>
      <c r="B1701" t="s">
        <v>2</v>
      </c>
      <c r="C1701">
        <v>7.0172334285907662E-2</v>
      </c>
      <c r="D1701">
        <v>1.1809999999999994E-2</v>
      </c>
      <c r="E1701">
        <v>5.8362334285907626E-2</v>
      </c>
      <c r="F1701">
        <v>2.6400583571476902E-2</v>
      </c>
      <c r="G1701">
        <v>4.3771750714430721E-2</v>
      </c>
      <c r="H1701">
        <v>0.17499999999999993</v>
      </c>
      <c r="I1701">
        <v>0.14100000000000001</v>
      </c>
      <c r="J1701">
        <v>375636.13527651608</v>
      </c>
      <c r="K1701">
        <v>647485.9146461644</v>
      </c>
      <c r="L1701">
        <v>1194960.5159946587</v>
      </c>
      <c r="M1701">
        <v>1194960.5159946582</v>
      </c>
      <c r="N1701">
        <v>186874.30698595871</v>
      </c>
      <c r="O1701">
        <v>836247.74293672154</v>
      </c>
      <c r="P1701">
        <v>131824.43700845976</v>
      </c>
      <c r="Q1701">
        <v>15860.197776522811</v>
      </c>
      <c r="R1701">
        <v>20823.533504682538</v>
      </c>
      <c r="S1701">
        <v>16096.528217610388</v>
      </c>
      <c r="T1701">
        <v>2269.6104786830647</v>
      </c>
      <c r="U1701">
        <v>34.5015</v>
      </c>
      <c r="V1701">
        <v>24853382.613653842</v>
      </c>
    </row>
    <row r="1702" spans="1:22" x14ac:dyDescent="0.25">
      <c r="A1702" t="s">
        <v>198</v>
      </c>
      <c r="B1702" t="s">
        <v>3</v>
      </c>
      <c r="C1702">
        <v>8.9641728097238013E-2</v>
      </c>
      <c r="D1702">
        <v>1.1810000000000036E-2</v>
      </c>
      <c r="E1702">
        <v>7.7831728097237887E-2</v>
      </c>
      <c r="F1702">
        <v>3.1267932024309483E-2</v>
      </c>
      <c r="G1702">
        <v>5.8373796072928461E-2</v>
      </c>
      <c r="H1702">
        <v>0.17499999999999968</v>
      </c>
      <c r="I1702">
        <v>0.14099999999999943</v>
      </c>
      <c r="J1702">
        <v>2347709.6545112263</v>
      </c>
      <c r="K1702">
        <v>4125198.6402059873</v>
      </c>
      <c r="L1702">
        <v>11283592.461431175</v>
      </c>
      <c r="M1702">
        <v>11283592.461431172</v>
      </c>
      <c r="N1702">
        <v>273000.86479669809</v>
      </c>
      <c r="O1702">
        <v>6199907.4299205197</v>
      </c>
      <c r="P1702">
        <v>82821.445817053842</v>
      </c>
      <c r="Q1702">
        <v>10013.202299529976</v>
      </c>
      <c r="R1702">
        <v>13089.685384438315</v>
      </c>
      <c r="S1702">
        <v>146429.91349314508</v>
      </c>
      <c r="T1702">
        <v>20646.617802533478</v>
      </c>
      <c r="U1702">
        <v>265.63820000000004</v>
      </c>
      <c r="V1702">
        <v>155354416.18270755</v>
      </c>
    </row>
    <row r="1703" spans="1:22" x14ac:dyDescent="0.25">
      <c r="A1703" t="s">
        <v>198</v>
      </c>
      <c r="B1703" t="s">
        <v>4</v>
      </c>
      <c r="C1703">
        <v>9.3229776131467115E-2</v>
      </c>
      <c r="D1703">
        <v>1.1809999999999994E-2</v>
      </c>
      <c r="E1703">
        <v>8.1419776131467211E-2</v>
      </c>
      <c r="F1703">
        <v>3.2164944032866745E-2</v>
      </c>
      <c r="G1703">
        <v>6.106483209860037E-2</v>
      </c>
      <c r="H1703">
        <v>0.17500000000000024</v>
      </c>
      <c r="I1703">
        <v>0.14099999999999993</v>
      </c>
      <c r="J1703">
        <v>662446.50315426395</v>
      </c>
      <c r="K1703">
        <v>1198295.7085670698</v>
      </c>
      <c r="L1703">
        <v>3366598.9909247425</v>
      </c>
      <c r="M1703">
        <v>3366598.9909247421</v>
      </c>
      <c r="N1703">
        <v>57072.033694118261</v>
      </c>
      <c r="O1703">
        <v>1803670.1780272166</v>
      </c>
      <c r="P1703">
        <v>5819.3503145369841</v>
      </c>
      <c r="Q1703">
        <v>698.32203774443803</v>
      </c>
      <c r="R1703">
        <v>918.99180167168038</v>
      </c>
      <c r="S1703">
        <v>43501.638510222896</v>
      </c>
      <c r="T1703">
        <v>6133.7310299414303</v>
      </c>
      <c r="U1703">
        <v>82.605700000000013</v>
      </c>
      <c r="V1703">
        <v>43851621.65192306</v>
      </c>
    </row>
    <row r="1704" spans="1:22" x14ac:dyDescent="0.25">
      <c r="A1704" t="s">
        <v>198</v>
      </c>
      <c r="B1704" t="s">
        <v>5</v>
      </c>
      <c r="C1704">
        <v>9.1625680602678339E-2</v>
      </c>
      <c r="D1704">
        <v>1.1809999999999999E-2</v>
      </c>
      <c r="E1704">
        <v>7.9815680602678254E-2</v>
      </c>
      <c r="F1704">
        <v>3.1763920150669568E-2</v>
      </c>
      <c r="G1704">
        <v>5.9861760452008674E-2</v>
      </c>
      <c r="H1704">
        <v>0.17499999999999943</v>
      </c>
      <c r="I1704">
        <v>0.14099999999999921</v>
      </c>
      <c r="J1704">
        <v>3569333.640576011</v>
      </c>
      <c r="K1704">
        <v>6353715.6091428054</v>
      </c>
      <c r="L1704">
        <v>17664137.575538386</v>
      </c>
      <c r="M1704">
        <v>17664137.575538419</v>
      </c>
      <c r="N1704">
        <v>349252.31297251023</v>
      </c>
      <c r="O1704">
        <v>9573796.9367463123</v>
      </c>
      <c r="P1704">
        <v>69831.42309945912</v>
      </c>
      <c r="Q1704">
        <v>8379.7707719350965</v>
      </c>
      <c r="R1704">
        <v>11027.778335866587</v>
      </c>
      <c r="S1704">
        <v>227881.98138934697</v>
      </c>
      <c r="T1704">
        <v>32131.359375897879</v>
      </c>
      <c r="U1704">
        <v>396.72860000000003</v>
      </c>
      <c r="V1704">
        <v>236023446.66788495</v>
      </c>
    </row>
    <row r="1705" spans="1:22" x14ac:dyDescent="0.25">
      <c r="A1705" t="s">
        <v>198</v>
      </c>
      <c r="B1705" t="s">
        <v>6</v>
      </c>
      <c r="C1705">
        <v>6.4286980719941919E-2</v>
      </c>
      <c r="D1705">
        <v>1.1809999999999994E-2</v>
      </c>
      <c r="E1705">
        <v>5.2476980719941925E-2</v>
      </c>
      <c r="F1705">
        <v>2.4929245179985484E-2</v>
      </c>
      <c r="G1705">
        <v>3.9357735539956459E-2</v>
      </c>
      <c r="H1705">
        <v>0.17499999999999996</v>
      </c>
      <c r="I1705">
        <v>0.14100000000000001</v>
      </c>
      <c r="J1705">
        <v>229931.72092409799</v>
      </c>
      <c r="K1705">
        <v>274092.55513517081</v>
      </c>
      <c r="L1705">
        <v>749212.24118150258</v>
      </c>
      <c r="M1705">
        <v>749212.24118150293</v>
      </c>
      <c r="N1705">
        <v>18266.356056002434</v>
      </c>
      <c r="O1705">
        <v>485757.92000326631</v>
      </c>
      <c r="P1705">
        <v>5637.6262590177121</v>
      </c>
      <c r="Q1705">
        <v>676.51515108212561</v>
      </c>
      <c r="R1705">
        <v>890.29393882407715</v>
      </c>
      <c r="S1705">
        <v>9694.9348878864748</v>
      </c>
      <c r="T1705">
        <v>1366.9858191919927</v>
      </c>
      <c r="U1705">
        <v>25.549999999999997</v>
      </c>
      <c r="V1705">
        <v>15173708.028076926</v>
      </c>
    </row>
    <row r="1706" spans="1:22" x14ac:dyDescent="0.25">
      <c r="A1706" t="s">
        <v>198</v>
      </c>
      <c r="B1706" t="s">
        <v>7</v>
      </c>
      <c r="C1706">
        <v>8.1235380048862965E-2</v>
      </c>
      <c r="D1706">
        <v>1.1809999999999992E-2</v>
      </c>
      <c r="E1706">
        <v>6.9425380048862964E-2</v>
      </c>
      <c r="F1706">
        <v>2.9166345012215742E-2</v>
      </c>
      <c r="G1706">
        <v>5.2069035036647227E-2</v>
      </c>
      <c r="H1706">
        <v>0.17499999999999999</v>
      </c>
      <c r="I1706">
        <v>0.14100000000000001</v>
      </c>
      <c r="J1706">
        <v>444439.14710566885</v>
      </c>
      <c r="K1706">
        <v>711367.28814577975</v>
      </c>
      <c r="L1706">
        <v>1898679.0059690005</v>
      </c>
      <c r="M1706">
        <v>1898679.0059690019</v>
      </c>
      <c r="N1706">
        <v>58855.714617084712</v>
      </c>
      <c r="O1706">
        <v>1096950.7206343641</v>
      </c>
      <c r="P1706">
        <v>23957.176620560516</v>
      </c>
      <c r="Q1706">
        <v>2915.2580895429842</v>
      </c>
      <c r="R1706">
        <v>3789.0132941245938</v>
      </c>
      <c r="S1706">
        <v>24710.137259295763</v>
      </c>
      <c r="T1706">
        <v>3484.1293535607024</v>
      </c>
      <c r="U1706">
        <v>49.322599999999994</v>
      </c>
      <c r="V1706">
        <v>29387452.774038464</v>
      </c>
    </row>
    <row r="1707" spans="1:22" x14ac:dyDescent="0.25">
      <c r="A1707" t="s">
        <v>199</v>
      </c>
      <c r="B1707" t="s">
        <v>1</v>
      </c>
      <c r="C1707">
        <v>8.9790058421414271E-2</v>
      </c>
      <c r="D1707">
        <v>1.1810000000000013E-2</v>
      </c>
      <c r="E1707">
        <v>7.7980058421414145E-2</v>
      </c>
      <c r="F1707">
        <v>3.1305014605353509E-2</v>
      </c>
      <c r="G1707">
        <v>5.8485043816060636E-2</v>
      </c>
      <c r="H1707">
        <v>0.17500000000000035</v>
      </c>
      <c r="I1707">
        <v>0.14099999999999954</v>
      </c>
      <c r="J1707">
        <v>1546897.1590310435</v>
      </c>
      <c r="K1707">
        <v>2732336.6338697681</v>
      </c>
      <c r="L1707">
        <v>7175025.0403082175</v>
      </c>
      <c r="M1707">
        <v>7175025.0403082082</v>
      </c>
      <c r="N1707">
        <v>255496.21532527311</v>
      </c>
      <c r="O1707">
        <v>4023737.577575535</v>
      </c>
      <c r="P1707">
        <v>116223.54180520136</v>
      </c>
      <c r="Q1707">
        <v>14486.974083552808</v>
      </c>
      <c r="R1707">
        <v>18430.182740314343</v>
      </c>
      <c r="S1707">
        <v>93212.547498865388</v>
      </c>
      <c r="T1707">
        <v>13142.969197340024</v>
      </c>
      <c r="U1707">
        <v>173.00289999999998</v>
      </c>
      <c r="V1707">
        <v>102271258.85211539</v>
      </c>
    </row>
    <row r="1708" spans="1:22" x14ac:dyDescent="0.25">
      <c r="A1708" t="s">
        <v>199</v>
      </c>
      <c r="B1708" t="s">
        <v>2</v>
      </c>
      <c r="C1708">
        <v>5.348592403520612E-2</v>
      </c>
      <c r="D1708">
        <v>1.1809999999999992E-2</v>
      </c>
      <c r="E1708">
        <v>4.1675924035206133E-2</v>
      </c>
      <c r="F1708">
        <v>2.2228981008801538E-2</v>
      </c>
      <c r="G1708">
        <v>3.1256943026404596E-2</v>
      </c>
      <c r="H1708">
        <v>0.17499999999999988</v>
      </c>
      <c r="I1708">
        <v>0.14099999999999999</v>
      </c>
      <c r="J1708">
        <v>244490.05677780454</v>
      </c>
      <c r="K1708">
        <v>229870.63401046389</v>
      </c>
      <c r="L1708">
        <v>538898.13270354492</v>
      </c>
      <c r="M1708">
        <v>538898.13270354527</v>
      </c>
      <c r="N1708">
        <v>37678.442331961822</v>
      </c>
      <c r="O1708">
        <v>436682.24845630676</v>
      </c>
      <c r="P1708">
        <v>22856.064231307078</v>
      </c>
      <c r="Q1708">
        <v>3125.0794187064021</v>
      </c>
      <c r="R1708">
        <v>3663.3412546519007</v>
      </c>
      <c r="S1708">
        <v>7041.1546251501522</v>
      </c>
      <c r="T1708">
        <v>992.80280214617108</v>
      </c>
      <c r="U1708">
        <v>26.284500000000005</v>
      </c>
      <c r="V1708">
        <v>16116861.643269235</v>
      </c>
    </row>
    <row r="1709" spans="1:22" x14ac:dyDescent="0.25">
      <c r="A1709" t="s">
        <v>199</v>
      </c>
      <c r="B1709" t="s">
        <v>3</v>
      </c>
      <c r="C1709">
        <v>4.4253504066481278E-2</v>
      </c>
      <c r="D1709">
        <v>1.1809999999999992E-2</v>
      </c>
      <c r="E1709">
        <v>3.2443504066481291E-2</v>
      </c>
      <c r="F1709">
        <v>1.9920876016620317E-2</v>
      </c>
      <c r="G1709">
        <v>2.4332628049860971E-2</v>
      </c>
      <c r="H1709">
        <v>0.17499999999999988</v>
      </c>
      <c r="I1709">
        <v>0.1409999999999999</v>
      </c>
      <c r="J1709">
        <v>300925.29251025373</v>
      </c>
      <c r="K1709">
        <v>218281.56783101178</v>
      </c>
      <c r="L1709">
        <v>586765.65060028969</v>
      </c>
      <c r="M1709">
        <v>586765.65060028946</v>
      </c>
      <c r="N1709">
        <v>17019.763223186426</v>
      </c>
      <c r="O1709">
        <v>502187.09711807931</v>
      </c>
      <c r="P1709">
        <v>6454.0592483482806</v>
      </c>
      <c r="Q1709">
        <v>825.18147146092019</v>
      </c>
      <c r="R1709">
        <v>1026.3729414930972</v>
      </c>
      <c r="S1709">
        <v>7637.2914652796899</v>
      </c>
      <c r="T1709">
        <v>1076.858096604436</v>
      </c>
      <c r="U1709">
        <v>33.730800000000009</v>
      </c>
      <c r="V1709">
        <v>19896277.910192311</v>
      </c>
    </row>
    <row r="1710" spans="1:22" x14ac:dyDescent="0.25">
      <c r="A1710" t="s">
        <v>199</v>
      </c>
      <c r="B1710" t="s">
        <v>4</v>
      </c>
      <c r="C1710">
        <v>9.5371055659894025E-2</v>
      </c>
      <c r="D1710">
        <v>1.1809999999999998E-2</v>
      </c>
      <c r="E1710">
        <v>8.3561055659894051E-2</v>
      </c>
      <c r="F1710">
        <v>3.2700263914973507E-2</v>
      </c>
      <c r="G1710">
        <v>6.2670791744920518E-2</v>
      </c>
      <c r="H1710">
        <v>0.17499999999999993</v>
      </c>
      <c r="I1710">
        <v>0.14099999999999996</v>
      </c>
      <c r="J1710">
        <v>210772.929775875</v>
      </c>
      <c r="K1710">
        <v>400652.22788047208</v>
      </c>
      <c r="L1710">
        <v>1091600.4653990834</v>
      </c>
      <c r="M1710">
        <v>1091600.4653990832</v>
      </c>
      <c r="N1710">
        <v>27589.054560583201</v>
      </c>
      <c r="O1710">
        <v>583836.10309576383</v>
      </c>
      <c r="P1710">
        <v>8922.7116679188457</v>
      </c>
      <c r="Q1710">
        <v>1070.7254001502615</v>
      </c>
      <c r="R1710">
        <v>1409.0746265977441</v>
      </c>
      <c r="S1710">
        <v>14186.277708953912</v>
      </c>
      <c r="T1710">
        <v>2000.2651569625018</v>
      </c>
      <c r="U1710">
        <v>26.232500000000009</v>
      </c>
      <c r="V1710">
        <v>13942883.771730768</v>
      </c>
    </row>
    <row r="1711" spans="1:22" x14ac:dyDescent="0.25">
      <c r="A1711" t="s">
        <v>199</v>
      </c>
      <c r="B1711" t="s">
        <v>5</v>
      </c>
      <c r="C1711">
        <v>0.11891074390766188</v>
      </c>
      <c r="D1711">
        <v>1.1810000000000006E-2</v>
      </c>
      <c r="E1711">
        <v>0.10710074390766189</v>
      </c>
      <c r="F1711">
        <v>3.8585185976915466E-2</v>
      </c>
      <c r="G1711">
        <v>8.0325557930746347E-2</v>
      </c>
      <c r="H1711">
        <v>0.17500000000000024</v>
      </c>
      <c r="I1711">
        <v>0.14100000000000001</v>
      </c>
      <c r="J1711">
        <v>739520.43942449917</v>
      </c>
      <c r="K1711">
        <v>1803897.6435428362</v>
      </c>
      <c r="L1711">
        <v>4734466.0294851316</v>
      </c>
      <c r="M1711">
        <v>4734466.0294851298</v>
      </c>
      <c r="N1711">
        <v>169306.72528584348</v>
      </c>
      <c r="O1711">
        <v>2374111.3576814909</v>
      </c>
      <c r="P1711">
        <v>77519.672518372186</v>
      </c>
      <c r="Q1711">
        <v>9409.4636965246264</v>
      </c>
      <c r="R1711">
        <v>12257.008206300452</v>
      </c>
      <c r="S1711">
        <v>61455.373238078202</v>
      </c>
      <c r="T1711">
        <v>8665.2076265690212</v>
      </c>
      <c r="U1711">
        <v>81.585499999999982</v>
      </c>
      <c r="V1711">
        <v>48923528.475961536</v>
      </c>
    </row>
    <row r="1712" spans="1:22" x14ac:dyDescent="0.25">
      <c r="A1712" t="s">
        <v>199</v>
      </c>
      <c r="B1712" t="s">
        <v>6</v>
      </c>
      <c r="U1712">
        <v>1</v>
      </c>
    </row>
    <row r="1713" spans="1:22" x14ac:dyDescent="0.25">
      <c r="A1713" t="s">
        <v>199</v>
      </c>
      <c r="B1713" t="s">
        <v>7</v>
      </c>
      <c r="U1713">
        <v>4.1695999999999991</v>
      </c>
    </row>
    <row r="1714" spans="1:22" x14ac:dyDescent="0.25">
      <c r="A1714" t="s">
        <v>200</v>
      </c>
      <c r="B1714" t="s">
        <v>1</v>
      </c>
      <c r="C1714">
        <v>6.4329464061232078E-2</v>
      </c>
      <c r="D1714">
        <v>1.180999999999993E-2</v>
      </c>
      <c r="E1714">
        <v>5.2519464061232132E-2</v>
      </c>
      <c r="F1714">
        <v>2.4939866015308017E-2</v>
      </c>
      <c r="G1714">
        <v>3.9389598045924311E-2</v>
      </c>
      <c r="H1714">
        <v>0.1749999999999993</v>
      </c>
      <c r="I1714">
        <v>0.14100000000000007</v>
      </c>
      <c r="J1714">
        <v>5806861.4376977328</v>
      </c>
      <c r="K1714">
        <v>6870161.0361958034</v>
      </c>
      <c r="L1714">
        <v>18909563.819572493</v>
      </c>
      <c r="M1714">
        <v>18909563.819572508</v>
      </c>
      <c r="N1714">
        <v>425229.82225375064</v>
      </c>
      <c r="O1714">
        <v>12251792.651639815</v>
      </c>
      <c r="P1714">
        <v>113919.56748667992</v>
      </c>
      <c r="Q1714">
        <v>14466.914809004193</v>
      </c>
      <c r="R1714">
        <v>18102.494003691456</v>
      </c>
      <c r="S1714">
        <v>244295.21994246839</v>
      </c>
      <c r="T1714">
        <v>34445.626011887958</v>
      </c>
      <c r="U1714">
        <v>669.30289999999923</v>
      </c>
      <c r="V1714">
        <v>383827250.85567641</v>
      </c>
    </row>
    <row r="1715" spans="1:22" x14ac:dyDescent="0.25">
      <c r="A1715" t="s">
        <v>200</v>
      </c>
      <c r="B1715" t="s">
        <v>2</v>
      </c>
      <c r="C1715">
        <v>3.7328511648671424E-2</v>
      </c>
      <c r="D1715">
        <v>1.1809999999999992E-2</v>
      </c>
      <c r="E1715">
        <v>2.5518511648671433E-2</v>
      </c>
      <c r="F1715">
        <v>1.8189627912167855E-2</v>
      </c>
      <c r="G1715">
        <v>1.9138883736503572E-2</v>
      </c>
      <c r="H1715">
        <v>0.17499999999999993</v>
      </c>
      <c r="I1715">
        <v>0.14099999999999999</v>
      </c>
      <c r="J1715">
        <v>311265.782287671</v>
      </c>
      <c r="K1715">
        <v>220773.84249284354</v>
      </c>
      <c r="L1715">
        <v>448494.60683844722</v>
      </c>
      <c r="M1715">
        <v>448494.60683844704</v>
      </c>
      <c r="N1715">
        <v>53456.730160020525</v>
      </c>
      <c r="O1715">
        <v>478582.89462049387</v>
      </c>
      <c r="P1715">
        <v>36063.835777406974</v>
      </c>
      <c r="Q1715">
        <v>4866.4951282371867</v>
      </c>
      <c r="R1715">
        <v>5771.1766576958262</v>
      </c>
      <c r="S1715">
        <v>5920.4404878885807</v>
      </c>
      <c r="T1715">
        <v>834.78210879229005</v>
      </c>
      <c r="U1715">
        <v>30.935700000000004</v>
      </c>
      <c r="V1715">
        <v>20492915.119230777</v>
      </c>
    </row>
    <row r="1716" spans="1:22" x14ac:dyDescent="0.25">
      <c r="A1716" t="s">
        <v>200</v>
      </c>
      <c r="B1716" t="s">
        <v>3</v>
      </c>
      <c r="C1716">
        <v>6.9972540666457458E-2</v>
      </c>
      <c r="D1716">
        <v>1.1810000000000022E-2</v>
      </c>
      <c r="E1716">
        <v>5.8162540666457499E-2</v>
      </c>
      <c r="F1716">
        <v>2.6350635166614362E-2</v>
      </c>
      <c r="G1716">
        <v>4.3621905499842975E-2</v>
      </c>
      <c r="H1716">
        <v>0.17500000000000024</v>
      </c>
      <c r="I1716">
        <v>0.14099999999999951</v>
      </c>
      <c r="J1716">
        <v>1424088.9016188884</v>
      </c>
      <c r="K1716">
        <v>1893056.5004414222</v>
      </c>
      <c r="L1716">
        <v>5162688.992206472</v>
      </c>
      <c r="M1716">
        <v>5162688.9922064766</v>
      </c>
      <c r="N1716">
        <v>129120.12727945158</v>
      </c>
      <c r="O1716">
        <v>3188025.2747808611</v>
      </c>
      <c r="P1716">
        <v>41098.370127629314</v>
      </c>
      <c r="Q1716">
        <v>5107.6432678858773</v>
      </c>
      <c r="R1716">
        <v>6515.0478887676418</v>
      </c>
      <c r="S1716">
        <v>66957.989478672607</v>
      </c>
      <c r="T1716">
        <v>9441.0765164928307</v>
      </c>
      <c r="U1716">
        <v>160.76939999999999</v>
      </c>
      <c r="V1716">
        <v>94162681.470576987</v>
      </c>
    </row>
    <row r="1717" spans="1:22" x14ac:dyDescent="0.25">
      <c r="A1717" t="s">
        <v>200</v>
      </c>
      <c r="B1717" t="s">
        <v>4</v>
      </c>
      <c r="C1717">
        <v>6.3000860699442662E-2</v>
      </c>
      <c r="D1717">
        <v>1.1810000000000001E-2</v>
      </c>
      <c r="E1717">
        <v>5.1190860699442675E-2</v>
      </c>
      <c r="F1717">
        <v>2.4607715174860708E-2</v>
      </c>
      <c r="G1717">
        <v>3.8393145524582055E-2</v>
      </c>
      <c r="H1717">
        <v>0.17500000000000029</v>
      </c>
      <c r="I1717">
        <v>0.14100000000000004</v>
      </c>
      <c r="J1717">
        <v>707173.03417519561</v>
      </c>
      <c r="K1717">
        <v>810449.04647450766</v>
      </c>
      <c r="L1717">
        <v>2268460.478258268</v>
      </c>
      <c r="M1717">
        <v>2268460.4782582675</v>
      </c>
      <c r="N1717">
        <v>40721.665291311452</v>
      </c>
      <c r="O1717">
        <v>1476900.4153583921</v>
      </c>
      <c r="P1717">
        <v>5687.0416008359944</v>
      </c>
      <c r="Q1717">
        <v>682.44499210031927</v>
      </c>
      <c r="R1717">
        <v>898.09760960402002</v>
      </c>
      <c r="S1717">
        <v>29319.965897260223</v>
      </c>
      <c r="T1717">
        <v>4134.1151915136898</v>
      </c>
      <c r="U1717">
        <v>90.660499999999956</v>
      </c>
      <c r="V1717">
        <v>46825165.253269233</v>
      </c>
    </row>
    <row r="1718" spans="1:22" x14ac:dyDescent="0.25">
      <c r="A1718" t="s">
        <v>200</v>
      </c>
      <c r="B1718" t="s">
        <v>5</v>
      </c>
      <c r="C1718">
        <v>6.8864384583199892E-2</v>
      </c>
      <c r="D1718">
        <v>1.1810000000000015E-2</v>
      </c>
      <c r="E1718">
        <v>5.7054384583199953E-2</v>
      </c>
      <c r="F1718">
        <v>2.6073596145799991E-2</v>
      </c>
      <c r="G1718">
        <v>4.2790788437399897E-2</v>
      </c>
      <c r="H1718">
        <v>0.17499999999999966</v>
      </c>
      <c r="I1718">
        <v>0.14099999999999949</v>
      </c>
      <c r="J1718">
        <v>2383480.6806862834</v>
      </c>
      <c r="K1718">
        <v>3037117.2265385678</v>
      </c>
      <c r="L1718">
        <v>8509042.1734234486</v>
      </c>
      <c r="M1718">
        <v>8509042.1734234579</v>
      </c>
      <c r="N1718">
        <v>150577.37654806674</v>
      </c>
      <c r="O1718">
        <v>5270020.5306767859</v>
      </c>
      <c r="P1718">
        <v>20044.109208121135</v>
      </c>
      <c r="Q1718">
        <v>2405.2931049745357</v>
      </c>
      <c r="R1718">
        <v>3165.3657261464891</v>
      </c>
      <c r="S1718">
        <v>109520.25285610894</v>
      </c>
      <c r="T1718">
        <v>15442.355652711363</v>
      </c>
      <c r="U1718">
        <v>272.91060000000027</v>
      </c>
      <c r="V1718">
        <v>157512560.98500004</v>
      </c>
    </row>
    <row r="1719" spans="1:22" x14ac:dyDescent="0.25">
      <c r="A1719" t="s">
        <v>200</v>
      </c>
      <c r="B1719" t="s">
        <v>6</v>
      </c>
      <c r="C1719">
        <v>4.3241379084873022E-2</v>
      </c>
      <c r="D1719">
        <v>1.1809999999999994E-2</v>
      </c>
      <c r="E1719">
        <v>3.1431379084873028E-2</v>
      </c>
      <c r="F1719">
        <v>1.966784477121826E-2</v>
      </c>
      <c r="G1719">
        <v>2.3573534313654776E-2</v>
      </c>
      <c r="H1719">
        <v>0.17499999999999993</v>
      </c>
      <c r="I1719">
        <v>0.14099999999999999</v>
      </c>
      <c r="J1719">
        <v>277887.52804507251</v>
      </c>
      <c r="K1719">
        <v>193859.89964626307</v>
      </c>
      <c r="L1719">
        <v>533608.40966731694</v>
      </c>
      <c r="M1719">
        <v>533608.40966731717</v>
      </c>
      <c r="N1719">
        <v>11992.822317868064</v>
      </c>
      <c r="O1719">
        <v>459754.60537346749</v>
      </c>
      <c r="P1719">
        <v>3240.4605700045604</v>
      </c>
      <c r="Q1719">
        <v>390.19459359428726</v>
      </c>
      <c r="R1719">
        <v>511.92237806743742</v>
      </c>
      <c r="S1719">
        <v>6880.1444138490988</v>
      </c>
      <c r="T1719">
        <v>970.10036235272275</v>
      </c>
      <c r="U1719">
        <v>31.598800000000004</v>
      </c>
      <c r="V1719">
        <v>18349450.414523076</v>
      </c>
    </row>
    <row r="1720" spans="1:22" x14ac:dyDescent="0.25">
      <c r="A1720" t="s">
        <v>200</v>
      </c>
      <c r="B1720" t="s">
        <v>7</v>
      </c>
      <c r="C1720">
        <v>5.7987454469857681E-2</v>
      </c>
      <c r="D1720">
        <v>1.1809999999999989E-2</v>
      </c>
      <c r="E1720">
        <v>4.6177454469857687E-2</v>
      </c>
      <c r="F1720">
        <v>2.3354363617464419E-2</v>
      </c>
      <c r="G1720">
        <v>3.4633090852393245E-2</v>
      </c>
      <c r="H1720">
        <v>0.17500000000000024</v>
      </c>
      <c r="I1720">
        <v>0.14099999999999996</v>
      </c>
      <c r="J1720">
        <v>702965.51088462735</v>
      </c>
      <c r="K1720">
        <v>714904.52060220717</v>
      </c>
      <c r="L1720">
        <v>1987269.1591785497</v>
      </c>
      <c r="M1720">
        <v>1987269.1591785494</v>
      </c>
      <c r="N1720">
        <v>39361.10065701697</v>
      </c>
      <c r="O1720">
        <v>1378508.9308298172</v>
      </c>
      <c r="P1720">
        <v>7785.750202681982</v>
      </c>
      <c r="Q1720">
        <v>1014.8437222119818</v>
      </c>
      <c r="R1720">
        <v>1240.8837434100487</v>
      </c>
      <c r="S1720">
        <v>25696.426808688644</v>
      </c>
      <c r="T1720">
        <v>3623.1961800250988</v>
      </c>
      <c r="U1720">
        <v>82.427900000000008</v>
      </c>
      <c r="V1720">
        <v>46484477.613076933</v>
      </c>
    </row>
    <row r="1721" spans="1:22" x14ac:dyDescent="0.25">
      <c r="A1721" t="s">
        <v>201</v>
      </c>
      <c r="B1721" t="s">
        <v>1</v>
      </c>
      <c r="C1721">
        <v>9.2096676372233816E-2</v>
      </c>
      <c r="D1721">
        <v>1.1810000000000015E-2</v>
      </c>
      <c r="E1721">
        <v>8.0286676372233828E-2</v>
      </c>
      <c r="F1721">
        <v>3.188166909305843E-2</v>
      </c>
      <c r="G1721">
        <v>6.021500727917533E-2</v>
      </c>
      <c r="H1721">
        <v>0.17499999999999957</v>
      </c>
      <c r="I1721">
        <v>0.14099999999999929</v>
      </c>
      <c r="J1721">
        <v>2332795.007647349</v>
      </c>
      <c r="K1721">
        <v>4742792.9415803785</v>
      </c>
      <c r="L1721">
        <v>11148820.341958253</v>
      </c>
      <c r="M1721">
        <v>11148820.341958273</v>
      </c>
      <c r="N1721">
        <v>769889.62069572415</v>
      </c>
      <c r="O1721">
        <v>6305698.3285320075</v>
      </c>
      <c r="P1721">
        <v>471768.52554685948</v>
      </c>
      <c r="Q1721">
        <v>57942.423980172134</v>
      </c>
      <c r="R1721">
        <v>74689.243883311457</v>
      </c>
      <c r="S1721">
        <v>145038.93714757226</v>
      </c>
      <c r="T1721">
        <v>20450.490137807683</v>
      </c>
      <c r="U1721">
        <v>244.47441303935614</v>
      </c>
      <c r="V1721">
        <v>154012027.50392896</v>
      </c>
    </row>
    <row r="1722" spans="1:22" x14ac:dyDescent="0.25">
      <c r="A1722" t="s">
        <v>201</v>
      </c>
      <c r="B1722" t="s">
        <v>2</v>
      </c>
      <c r="C1722">
        <v>0.14090081391548712</v>
      </c>
      <c r="D1722">
        <v>1.1809999999999992E-2</v>
      </c>
      <c r="E1722">
        <v>0.12909081391548716</v>
      </c>
      <c r="F1722">
        <v>4.4082703478871776E-2</v>
      </c>
      <c r="G1722">
        <v>9.6818110436615326E-2</v>
      </c>
      <c r="H1722">
        <v>0.17499999999999993</v>
      </c>
      <c r="I1722">
        <v>0.14099999999999996</v>
      </c>
      <c r="J1722">
        <v>211464.71987504236</v>
      </c>
      <c r="K1722">
        <v>778535.87264701119</v>
      </c>
      <c r="L1722">
        <v>1579684.226674228</v>
      </c>
      <c r="M1722">
        <v>1579684.2266742275</v>
      </c>
      <c r="N1722">
        <v>188980.84781670105</v>
      </c>
      <c r="O1722">
        <v>801019.74470535247</v>
      </c>
      <c r="P1722">
        <v>128571.29325162248</v>
      </c>
      <c r="Q1722">
        <v>15831.641523415654</v>
      </c>
      <c r="R1722">
        <v>20360.813803280373</v>
      </c>
      <c r="S1722">
        <v>21224.451567381959</v>
      </c>
      <c r="T1722">
        <v>2992.6476710008556</v>
      </c>
      <c r="U1722">
        <v>20.291600000000003</v>
      </c>
      <c r="V1722">
        <v>13966169.952305768</v>
      </c>
    </row>
    <row r="1723" spans="1:22" x14ac:dyDescent="0.25">
      <c r="A1723" t="s">
        <v>201</v>
      </c>
      <c r="B1723" t="s">
        <v>3</v>
      </c>
      <c r="C1723">
        <v>7.8294284787907342E-2</v>
      </c>
      <c r="D1723">
        <v>1.1809999999999999E-2</v>
      </c>
      <c r="E1723">
        <v>6.6484284787907327E-2</v>
      </c>
      <c r="F1723">
        <v>2.8431071196976829E-2</v>
      </c>
      <c r="G1723">
        <v>4.9863213590930461E-2</v>
      </c>
      <c r="H1723">
        <v>0.17500000000000013</v>
      </c>
      <c r="I1723">
        <v>0.14100000000000004</v>
      </c>
      <c r="J1723">
        <v>521320.52662841621</v>
      </c>
      <c r="K1723">
        <v>791874.63980468409</v>
      </c>
      <c r="L1723">
        <v>2112880.9175567445</v>
      </c>
      <c r="M1723">
        <v>2112880.9175567441</v>
      </c>
      <c r="N1723">
        <v>65685.750464327866</v>
      </c>
      <c r="O1723">
        <v>1247509.4159687725</v>
      </c>
      <c r="P1723">
        <v>26979.628210131876</v>
      </c>
      <c r="Q1723">
        <v>3241.1160017049492</v>
      </c>
      <c r="R1723">
        <v>4261.1249338689922</v>
      </c>
      <c r="S1723">
        <v>27347.836387924071</v>
      </c>
      <c r="T1723">
        <v>3856.044930697296</v>
      </c>
      <c r="U1723">
        <v>55.786899999999974</v>
      </c>
      <c r="V1723">
        <v>34448282.242461532</v>
      </c>
    </row>
    <row r="1724" spans="1:22" x14ac:dyDescent="0.25">
      <c r="A1724" t="s">
        <v>201</v>
      </c>
      <c r="B1724" t="s">
        <v>4</v>
      </c>
      <c r="C1724">
        <v>0.10131470214266859</v>
      </c>
      <c r="D1724">
        <v>1.1809999999999991E-2</v>
      </c>
      <c r="E1724">
        <v>8.9504702142668605E-2</v>
      </c>
      <c r="F1724">
        <v>3.4186175535667142E-2</v>
      </c>
      <c r="G1724">
        <v>6.7128526607001429E-2</v>
      </c>
      <c r="H1724">
        <v>0.17499999999999988</v>
      </c>
      <c r="I1724">
        <v>0.14099999999999996</v>
      </c>
      <c r="J1724">
        <v>263390.96725604986</v>
      </c>
      <c r="K1724">
        <v>519269.49362579541</v>
      </c>
      <c r="L1724">
        <v>1471354.8706433706</v>
      </c>
      <c r="M1724">
        <v>1471354.8706433706</v>
      </c>
      <c r="N1724">
        <v>21613.402558504255</v>
      </c>
      <c r="O1724">
        <v>761047.05832334119</v>
      </c>
      <c r="P1724">
        <v>0</v>
      </c>
      <c r="Q1724">
        <v>0</v>
      </c>
      <c r="R1724">
        <v>0</v>
      </c>
      <c r="S1724">
        <v>18942.508815516205</v>
      </c>
      <c r="T1724">
        <v>2670.8937429877856</v>
      </c>
      <c r="U1724">
        <v>32.229300000000009</v>
      </c>
      <c r="V1724">
        <v>17424401.68403846</v>
      </c>
    </row>
    <row r="1725" spans="1:22" x14ac:dyDescent="0.25">
      <c r="A1725" t="s">
        <v>201</v>
      </c>
      <c r="B1725" t="s">
        <v>5</v>
      </c>
      <c r="C1725">
        <v>8.3986842586152119E-2</v>
      </c>
      <c r="D1725">
        <v>1.1810000000000006E-2</v>
      </c>
      <c r="E1725">
        <v>7.2176842586152021E-2</v>
      </c>
      <c r="F1725">
        <v>2.9854210646538031E-2</v>
      </c>
      <c r="G1725">
        <v>5.413263193961404E-2</v>
      </c>
      <c r="H1725">
        <v>0.17500000000000016</v>
      </c>
      <c r="I1725">
        <v>0.14099999999999996</v>
      </c>
      <c r="J1725">
        <v>930846.4254410615</v>
      </c>
      <c r="K1725">
        <v>1858262.3326220536</v>
      </c>
      <c r="L1725">
        <v>3862280.0903905327</v>
      </c>
      <c r="M1725">
        <v>3862280.0903905309</v>
      </c>
      <c r="N1725">
        <v>428126.72686890466</v>
      </c>
      <c r="O1725">
        <v>2360982.0311942096</v>
      </c>
      <c r="P1725">
        <v>289506.16178421938</v>
      </c>
      <c r="Q1725">
        <v>35583.020798591824</v>
      </c>
      <c r="R1725">
        <v>45837.574744176374</v>
      </c>
      <c r="S1725">
        <v>50131.436934197962</v>
      </c>
      <c r="T1725">
        <v>7068.5326077219124</v>
      </c>
      <c r="U1725">
        <v>92.901313039355955</v>
      </c>
      <c r="V1725">
        <v>61449474.938584596</v>
      </c>
    </row>
    <row r="1726" spans="1:22" x14ac:dyDescent="0.25">
      <c r="A1726" t="s">
        <v>201</v>
      </c>
      <c r="B1726" t="s">
        <v>6</v>
      </c>
      <c r="C1726">
        <v>9.2227768278281677E-2</v>
      </c>
      <c r="D1726">
        <v>1.1809999999999996E-2</v>
      </c>
      <c r="E1726">
        <v>8.0417768278281704E-2</v>
      </c>
      <c r="F1726">
        <v>3.191444206957042E-2</v>
      </c>
      <c r="G1726">
        <v>6.0313326208711257E-2</v>
      </c>
      <c r="H1726">
        <v>0.17499999999999988</v>
      </c>
      <c r="I1726">
        <v>0.14100000000000004</v>
      </c>
      <c r="J1726">
        <v>271382.09887399693</v>
      </c>
      <c r="K1726">
        <v>505951.29062663019</v>
      </c>
      <c r="L1726">
        <v>1321499.876489778</v>
      </c>
      <c r="M1726">
        <v>1321499.8764897774</v>
      </c>
      <c r="N1726">
        <v>49088.498847528012</v>
      </c>
      <c r="O1726">
        <v>728244.89065309905</v>
      </c>
      <c r="P1726">
        <v>23116.877097543769</v>
      </c>
      <c r="Q1726">
        <v>2855.2978320586608</v>
      </c>
      <c r="R1726">
        <v>3662.0766650739424</v>
      </c>
      <c r="S1726">
        <v>17050.172877170593</v>
      </c>
      <c r="T1726">
        <v>2404.074375681053</v>
      </c>
      <c r="U1726">
        <v>28.241199999999999</v>
      </c>
      <c r="V1726">
        <v>17844481.955769233</v>
      </c>
    </row>
    <row r="1727" spans="1:22" x14ac:dyDescent="0.25">
      <c r="A1727" t="s">
        <v>201</v>
      </c>
      <c r="B1727" t="s">
        <v>7</v>
      </c>
      <c r="C1727">
        <v>0.10755850758080895</v>
      </c>
      <c r="D1727">
        <v>1.1809999999999998E-2</v>
      </c>
      <c r="E1727">
        <v>9.5748507580808967E-2</v>
      </c>
      <c r="F1727">
        <v>3.574712689520225E-2</v>
      </c>
      <c r="G1727">
        <v>7.1811380685606704E-2</v>
      </c>
      <c r="H1727">
        <v>0.17500000000000002</v>
      </c>
      <c r="I1727">
        <v>0.14100000000000004</v>
      </c>
      <c r="J1727">
        <v>134390.26957277901</v>
      </c>
      <c r="K1727">
        <v>288899.31225421018</v>
      </c>
      <c r="L1727">
        <v>801120.36020361062</v>
      </c>
      <c r="M1727">
        <v>801120.36020361027</v>
      </c>
      <c r="N1727">
        <v>16394.394139754993</v>
      </c>
      <c r="O1727">
        <v>406895.1876872342</v>
      </c>
      <c r="P1727">
        <v>3594.5652033419847</v>
      </c>
      <c r="Q1727">
        <v>431.34782440103817</v>
      </c>
      <c r="R1727">
        <v>567.65373691176615</v>
      </c>
      <c r="S1727">
        <v>10342.530565381407</v>
      </c>
      <c r="T1727">
        <v>1458.2968097187784</v>
      </c>
      <c r="U1727">
        <v>15.024099999999997</v>
      </c>
      <c r="V1727">
        <v>8879216.7307692301</v>
      </c>
    </row>
    <row r="1728" spans="1:22" x14ac:dyDescent="0.25">
      <c r="A1728" t="s">
        <v>202</v>
      </c>
      <c r="B1728" t="s">
        <v>1</v>
      </c>
      <c r="C1728">
        <v>6.3346396621379406E-2</v>
      </c>
      <c r="D1728">
        <v>1.1809999999998872E-2</v>
      </c>
      <c r="E1728">
        <v>5.1536396621377566E-2</v>
      </c>
      <c r="F1728">
        <v>2.4694099155343742E-2</v>
      </c>
      <c r="G1728">
        <v>3.8652297466031826E-2</v>
      </c>
      <c r="H1728">
        <v>0.17499999999998617</v>
      </c>
      <c r="I1728">
        <v>0.14099999999999527</v>
      </c>
      <c r="J1728">
        <v>56883954.028095707</v>
      </c>
      <c r="K1728">
        <v>72535407.244033307</v>
      </c>
      <c r="L1728">
        <v>171573957.95138299</v>
      </c>
      <c r="M1728">
        <v>171573957.95138511</v>
      </c>
      <c r="N1728">
        <v>11508065.94517839</v>
      </c>
      <c r="O1728">
        <v>117911295.32695037</v>
      </c>
      <c r="P1728">
        <v>6949356.4577817619</v>
      </c>
      <c r="Q1728">
        <v>871565.76201207773</v>
      </c>
      <c r="R1728">
        <v>1102750.0329909301</v>
      </c>
      <c r="S1728">
        <v>2265025.1467081653</v>
      </c>
      <c r="T1728">
        <v>319368.54568584973</v>
      </c>
      <c r="U1728">
        <v>5619.1778307305212</v>
      </c>
      <c r="V1728">
        <v>3755893013.5936465</v>
      </c>
    </row>
    <row r="1729" spans="1:22" x14ac:dyDescent="0.25">
      <c r="A1729" t="s">
        <v>202</v>
      </c>
      <c r="B1729" t="s">
        <v>2</v>
      </c>
      <c r="C1729">
        <v>5.5136479403868843E-2</v>
      </c>
      <c r="D1729">
        <v>1.1810000000000064E-2</v>
      </c>
      <c r="E1729">
        <v>4.3326479403869085E-2</v>
      </c>
      <c r="F1729">
        <v>2.264161985096716E-2</v>
      </c>
      <c r="G1729">
        <v>3.2494859552901621E-2</v>
      </c>
      <c r="H1729">
        <v>0.1749999999999993</v>
      </c>
      <c r="I1729">
        <v>0.14099999999999896</v>
      </c>
      <c r="J1729">
        <v>3325813.3526892718</v>
      </c>
      <c r="K1729">
        <v>4144360.7516928534</v>
      </c>
      <c r="L1729">
        <v>7755611.3373960666</v>
      </c>
      <c r="M1729">
        <v>7755611.3373960741</v>
      </c>
      <c r="N1729">
        <v>1169367.7294206209</v>
      </c>
      <c r="O1729">
        <v>6300806.3749614991</v>
      </c>
      <c r="P1729">
        <v>815082.6847688962</v>
      </c>
      <c r="Q1729">
        <v>105656.79917843694</v>
      </c>
      <c r="R1729">
        <v>129824.26723657403</v>
      </c>
      <c r="S1729">
        <v>104122.68031263301</v>
      </c>
      <c r="T1729">
        <v>14681.297924081282</v>
      </c>
      <c r="U1729">
        <v>291.25689999999997</v>
      </c>
      <c r="V1729">
        <v>219192045.7607691</v>
      </c>
    </row>
    <row r="1730" spans="1:22" x14ac:dyDescent="0.25">
      <c r="A1730" t="s">
        <v>202</v>
      </c>
      <c r="B1730" t="s">
        <v>3</v>
      </c>
      <c r="C1730">
        <v>6.1658410702592668E-2</v>
      </c>
      <c r="D1730">
        <v>1.1809999999999326E-2</v>
      </c>
      <c r="E1730">
        <v>4.9848410702594492E-2</v>
      </c>
      <c r="F1730">
        <v>2.4272102675648152E-2</v>
      </c>
      <c r="G1730">
        <v>3.7386308026944037E-2</v>
      </c>
      <c r="H1730">
        <v>0.17499999999999385</v>
      </c>
      <c r="I1730">
        <v>0.14100000000000323</v>
      </c>
      <c r="J1730">
        <v>40439134.550242998</v>
      </c>
      <c r="K1730">
        <v>49364867.083660051</v>
      </c>
      <c r="L1730">
        <v>119712162.42303662</v>
      </c>
      <c r="M1730">
        <v>119712162.42303647</v>
      </c>
      <c r="N1730">
        <v>7095609.7069858015</v>
      </c>
      <c r="O1730">
        <v>82708391.926917389</v>
      </c>
      <c r="P1730">
        <v>4125870.4865579549</v>
      </c>
      <c r="Q1730">
        <v>513743.77852266358</v>
      </c>
      <c r="R1730">
        <v>654185.61137636821</v>
      </c>
      <c r="S1730">
        <v>1579149.7200076738</v>
      </c>
      <c r="T1730">
        <v>222660.11052108198</v>
      </c>
      <c r="U1730">
        <v>4047.5809999999933</v>
      </c>
      <c r="V1730">
        <v>2670161875.5956926</v>
      </c>
    </row>
    <row r="1731" spans="1:22" x14ac:dyDescent="0.25">
      <c r="A1731" t="s">
        <v>202</v>
      </c>
      <c r="B1731" t="s">
        <v>5</v>
      </c>
      <c r="C1731">
        <v>9.7471491355880319E-2</v>
      </c>
      <c r="D1731">
        <v>1.180999999999997E-2</v>
      </c>
      <c r="E1731">
        <v>8.5661491355881067E-2</v>
      </c>
      <c r="F1731">
        <v>3.3225372838970493E-2</v>
      </c>
      <c r="G1731">
        <v>6.4246118516910519E-2</v>
      </c>
      <c r="H1731">
        <v>0.17499999999999871</v>
      </c>
      <c r="I1731">
        <v>0.14099999999999907</v>
      </c>
      <c r="J1731">
        <v>4539778.2175874552</v>
      </c>
      <c r="K1731">
        <v>9593614.7014318053</v>
      </c>
      <c r="L1731">
        <v>22856799.857945524</v>
      </c>
      <c r="M1731">
        <v>22856799.857945465</v>
      </c>
      <c r="N1731">
        <v>1481011.061587451</v>
      </c>
      <c r="O1731">
        <v>12652381.85743179</v>
      </c>
      <c r="P1731">
        <v>887580.3558482473</v>
      </c>
      <c r="Q1731">
        <v>110745.21533124274</v>
      </c>
      <c r="R1731">
        <v>140763.90553630801</v>
      </c>
      <c r="S1731">
        <v>299668.34782793117</v>
      </c>
      <c r="T1731">
        <v>42253.237043738263</v>
      </c>
      <c r="U1731">
        <v>477.93670000000009</v>
      </c>
      <c r="V1731">
        <v>299907193.4775672</v>
      </c>
    </row>
    <row r="1732" spans="1:22" x14ac:dyDescent="0.25">
      <c r="A1732" t="s">
        <v>202</v>
      </c>
      <c r="B1732" t="s">
        <v>6</v>
      </c>
      <c r="C1732">
        <v>5.2013322341316788E-2</v>
      </c>
      <c r="D1732">
        <v>1.1809999999999892E-2</v>
      </c>
      <c r="E1732">
        <v>4.0203322341316523E-2</v>
      </c>
      <c r="F1732">
        <v>2.1860830585329286E-2</v>
      </c>
      <c r="G1732">
        <v>3.0152491755988057E-2</v>
      </c>
      <c r="H1732">
        <v>0.17499999999999827</v>
      </c>
      <c r="I1732">
        <v>0.14100000000000015</v>
      </c>
      <c r="J1732">
        <v>6372022.8682937119</v>
      </c>
      <c r="K1732">
        <v>6648364.749009084</v>
      </c>
      <c r="L1732">
        <v>14800395.090955876</v>
      </c>
      <c r="M1732">
        <v>14800395.090955835</v>
      </c>
      <c r="N1732">
        <v>1286174.7890178338</v>
      </c>
      <c r="O1732">
        <v>11734212.828284955</v>
      </c>
      <c r="P1732">
        <v>826883.23259437131</v>
      </c>
      <c r="Q1732">
        <v>103702.44999446215</v>
      </c>
      <c r="R1732">
        <v>131212.5812450255</v>
      </c>
      <c r="S1732">
        <v>196649.01418403778</v>
      </c>
      <c r="T1732">
        <v>27727.510999949434</v>
      </c>
      <c r="U1732">
        <v>593.83960000000013</v>
      </c>
      <c r="V1732">
        <v>421024145.47269171</v>
      </c>
    </row>
    <row r="1733" spans="1:22" x14ac:dyDescent="0.25">
      <c r="A1733" t="s">
        <v>202</v>
      </c>
      <c r="B1733" t="s">
        <v>7</v>
      </c>
      <c r="C1733">
        <v>6.1638754234563935E-2</v>
      </c>
      <c r="D1733">
        <v>1.1810000000000041E-2</v>
      </c>
      <c r="E1733">
        <v>4.9828754234564038E-2</v>
      </c>
      <c r="F1733">
        <v>2.4267188558640924E-2</v>
      </c>
      <c r="G1733">
        <v>3.7371565675922917E-2</v>
      </c>
      <c r="H1733">
        <v>0.17500000000000002</v>
      </c>
      <c r="I1733">
        <v>0.14099999999999921</v>
      </c>
      <c r="J1733">
        <v>2207205.039282328</v>
      </c>
      <c r="K1733">
        <v>2784199.9582394836</v>
      </c>
      <c r="L1733">
        <v>6448989.2420500806</v>
      </c>
      <c r="M1733">
        <v>6448989.2420500824</v>
      </c>
      <c r="N1733">
        <v>475902.65816709679</v>
      </c>
      <c r="O1733">
        <v>4515502.3393547181</v>
      </c>
      <c r="P1733">
        <v>293939.69801228028</v>
      </c>
      <c r="Q1733">
        <v>37717.518985271519</v>
      </c>
      <c r="R1733">
        <v>46763.667596654785</v>
      </c>
      <c r="S1733">
        <v>85435.384375885013</v>
      </c>
      <c r="T1733">
        <v>12046.389196999789</v>
      </c>
      <c r="U1733">
        <v>208.56363073047862</v>
      </c>
      <c r="V1733">
        <v>145607753.28692305</v>
      </c>
    </row>
    <row r="1734" spans="1:22" x14ac:dyDescent="0.25">
      <c r="A1734" t="s">
        <v>203</v>
      </c>
      <c r="B1734" t="s">
        <v>1</v>
      </c>
      <c r="C1734">
        <v>9.2195379013831152E-2</v>
      </c>
      <c r="D1734">
        <v>1.1809999999998681E-2</v>
      </c>
      <c r="E1734">
        <v>8.0385379013830138E-2</v>
      </c>
      <c r="F1734">
        <v>3.1906344753464502E-2</v>
      </c>
      <c r="G1734">
        <v>6.0289034260380937E-2</v>
      </c>
      <c r="H1734">
        <v>0.17500000000002897</v>
      </c>
      <c r="I1734">
        <v>0.14100000000003041</v>
      </c>
      <c r="J1734">
        <v>152802572.41852269</v>
      </c>
      <c r="K1734">
        <v>282387480.22225261</v>
      </c>
      <c r="L1734">
        <v>746571148.80295849</v>
      </c>
      <c r="M1734">
        <v>746571148.80293798</v>
      </c>
      <c r="N1734">
        <v>25147822.96594131</v>
      </c>
      <c r="O1734">
        <v>410042229.67482382</v>
      </c>
      <c r="P1734">
        <v>10966484.304346601</v>
      </c>
      <c r="Q1734">
        <v>1371729.6636769567</v>
      </c>
      <c r="R1734">
        <v>1739688.1694913213</v>
      </c>
      <c r="S1734">
        <v>9701946.3877578322</v>
      </c>
      <c r="T1734">
        <v>1367974.4406738633</v>
      </c>
      <c r="U1734">
        <v>16794.307327936662</v>
      </c>
      <c r="V1734">
        <v>10100849252.887051</v>
      </c>
    </row>
    <row r="1735" spans="1:22" x14ac:dyDescent="0.25">
      <c r="A1735" t="s">
        <v>203</v>
      </c>
      <c r="B1735" t="s">
        <v>2</v>
      </c>
      <c r="C1735">
        <v>7.5758056726030656E-2</v>
      </c>
      <c r="D1735">
        <v>1.1810000000000136E-2</v>
      </c>
      <c r="E1735">
        <v>6.3948056726028935E-2</v>
      </c>
      <c r="F1735">
        <v>2.7797014181507106E-2</v>
      </c>
      <c r="G1735">
        <v>4.7961042544522541E-2</v>
      </c>
      <c r="H1735">
        <v>0.17500000000000265</v>
      </c>
      <c r="I1735">
        <v>0.14099999999999982</v>
      </c>
      <c r="J1735">
        <v>11930028.998812823</v>
      </c>
      <c r="K1735">
        <v>20991111.544021297</v>
      </c>
      <c r="L1735">
        <v>42318031.493397675</v>
      </c>
      <c r="M1735">
        <v>42318031.493397757</v>
      </c>
      <c r="N1735">
        <v>5163825.7846665308</v>
      </c>
      <c r="O1735">
        <v>27757314.758167598</v>
      </c>
      <c r="P1735">
        <v>3515941.2917121607</v>
      </c>
      <c r="Q1735">
        <v>443682.95917771698</v>
      </c>
      <c r="R1735">
        <v>558307.01937547291</v>
      </c>
      <c r="S1735">
        <v>566077.57616226771</v>
      </c>
      <c r="T1735">
        <v>79816.938238880117</v>
      </c>
      <c r="U1735">
        <v>1128.9500883451383</v>
      </c>
      <c r="V1735">
        <v>787381005.4226917</v>
      </c>
    </row>
    <row r="1736" spans="1:22" x14ac:dyDescent="0.25">
      <c r="A1736" t="s">
        <v>203</v>
      </c>
      <c r="B1736" t="s">
        <v>3</v>
      </c>
      <c r="C1736">
        <v>8.2124542469098977E-2</v>
      </c>
      <c r="D1736">
        <v>1.1809999999999033E-2</v>
      </c>
      <c r="E1736">
        <v>7.0314542469092758E-2</v>
      </c>
      <c r="F1736">
        <v>2.9388635617272261E-2</v>
      </c>
      <c r="G1736">
        <v>5.2735906851815055E-2</v>
      </c>
      <c r="H1736">
        <v>0.17499999999998803</v>
      </c>
      <c r="I1736">
        <v>0.14099999999999663</v>
      </c>
      <c r="J1736">
        <v>43907624.219915941</v>
      </c>
      <c r="K1736">
        <v>71175840.42450276</v>
      </c>
      <c r="L1736">
        <v>188624022.80203545</v>
      </c>
      <c r="M1736">
        <v>188624022.80203548</v>
      </c>
      <c r="N1736">
        <v>6225874.6178676635</v>
      </c>
      <c r="O1736">
        <v>108857590.02655064</v>
      </c>
      <c r="P1736">
        <v>2666804.9858140666</v>
      </c>
      <c r="Q1736">
        <v>329694.60925173579</v>
      </c>
      <c r="R1736">
        <v>422506.44290427817</v>
      </c>
      <c r="S1736">
        <v>2460007.5196298929</v>
      </c>
      <c r="T1736">
        <v>346861.06026781717</v>
      </c>
      <c r="U1736">
        <v>4730.4245050553864</v>
      </c>
      <c r="V1736">
        <v>2903160733.7895808</v>
      </c>
    </row>
    <row r="1737" spans="1:22" x14ac:dyDescent="0.25">
      <c r="A1737" t="s">
        <v>203</v>
      </c>
      <c r="B1737" t="s">
        <v>4</v>
      </c>
      <c r="C1737">
        <v>9.6345279751874943E-2</v>
      </c>
      <c r="D1737">
        <v>1.181000000000027E-2</v>
      </c>
      <c r="E1737">
        <v>8.4535279751875317E-2</v>
      </c>
      <c r="F1737">
        <v>3.2943819937968084E-2</v>
      </c>
      <c r="G1737">
        <v>6.3401459813906838E-2</v>
      </c>
      <c r="H1737">
        <v>0.17500000000000479</v>
      </c>
      <c r="I1737">
        <v>0.14099999999999716</v>
      </c>
      <c r="J1737">
        <v>13969979.197459884</v>
      </c>
      <c r="K1737">
        <v>26602151.752240218</v>
      </c>
      <c r="L1737">
        <v>73364429.073772058</v>
      </c>
      <c r="M1737">
        <v>73364429.073772609</v>
      </c>
      <c r="N1737">
        <v>1610506.5457372516</v>
      </c>
      <c r="O1737">
        <v>38961624.403963007</v>
      </c>
      <c r="P1737">
        <v>410909.38709345646</v>
      </c>
      <c r="Q1737">
        <v>50823.408617538553</v>
      </c>
      <c r="R1737">
        <v>65104.324195250294</v>
      </c>
      <c r="S1737">
        <v>949754.09801117948</v>
      </c>
      <c r="T1737">
        <v>133915.32781957588</v>
      </c>
      <c r="U1737">
        <v>1741.8085234886223</v>
      </c>
      <c r="V1737">
        <v>923925293.0355767</v>
      </c>
    </row>
    <row r="1738" spans="1:22" x14ac:dyDescent="0.25">
      <c r="A1738" t="s">
        <v>203</v>
      </c>
      <c r="B1738" t="s">
        <v>5</v>
      </c>
      <c r="C1738">
        <v>0.10327966113868034</v>
      </c>
      <c r="D1738">
        <v>1.180999999999871E-2</v>
      </c>
      <c r="E1738">
        <v>9.1469661138686875E-2</v>
      </c>
      <c r="F1738">
        <v>3.4677415284670776E-2</v>
      </c>
      <c r="G1738">
        <v>6.8602245854015004E-2</v>
      </c>
      <c r="H1738">
        <v>0.17499999999998334</v>
      </c>
      <c r="I1738">
        <v>0.14099999999999335</v>
      </c>
      <c r="J1738">
        <v>68169144.979930133</v>
      </c>
      <c r="K1738">
        <v>140699853.87187076</v>
      </c>
      <c r="L1738">
        <v>386584564.12195653</v>
      </c>
      <c r="M1738">
        <v>386584564.1219551</v>
      </c>
      <c r="N1738">
        <v>8878749.3734136224</v>
      </c>
      <c r="O1738">
        <v>199990249.47838619</v>
      </c>
      <c r="P1738">
        <v>2477309.2991522728</v>
      </c>
      <c r="Q1738">
        <v>309210.6589543501</v>
      </c>
      <c r="R1738">
        <v>392899.31409303349</v>
      </c>
      <c r="S1738">
        <v>4995030.7635533148</v>
      </c>
      <c r="T1738">
        <v>704299.33766101708</v>
      </c>
      <c r="U1738">
        <v>7680.8911163244584</v>
      </c>
      <c r="V1738">
        <v>4506823348.0927458</v>
      </c>
    </row>
    <row r="1739" spans="1:22" x14ac:dyDescent="0.25">
      <c r="A1739" t="s">
        <v>203</v>
      </c>
      <c r="B1739" t="s">
        <v>6</v>
      </c>
      <c r="C1739">
        <v>6.9098130587037662E-2</v>
      </c>
      <c r="D1739">
        <v>1.1810000000000126E-2</v>
      </c>
      <c r="E1739">
        <v>5.7288130587037786E-2</v>
      </c>
      <c r="F1739">
        <v>2.6132032646759056E-2</v>
      </c>
      <c r="G1739">
        <v>4.2966097940278308E-2</v>
      </c>
      <c r="H1739">
        <v>0.17500000000000246</v>
      </c>
      <c r="I1739">
        <v>0.14099999999999996</v>
      </c>
      <c r="J1739">
        <v>11143701.611367514</v>
      </c>
      <c r="K1739">
        <v>16294700.372631218</v>
      </c>
      <c r="L1739">
        <v>37829894.655401148</v>
      </c>
      <c r="M1739">
        <v>37829894.655401215</v>
      </c>
      <c r="N1739">
        <v>2763551.61562315</v>
      </c>
      <c r="O1739">
        <v>24674850.368375603</v>
      </c>
      <c r="P1739">
        <v>1707392.3339932361</v>
      </c>
      <c r="Q1739">
        <v>215262.14726810949</v>
      </c>
      <c r="R1739">
        <v>271094.28185785003</v>
      </c>
      <c r="S1739">
        <v>499389.00307095808</v>
      </c>
      <c r="T1739">
        <v>70413.849433005278</v>
      </c>
      <c r="U1739">
        <v>1108.4088956162632</v>
      </c>
      <c r="V1739">
        <v>736078706.61338043</v>
      </c>
    </row>
    <row r="1740" spans="1:22" x14ac:dyDescent="0.25">
      <c r="A1740" t="s">
        <v>203</v>
      </c>
      <c r="B1740" t="s">
        <v>7</v>
      </c>
      <c r="C1740">
        <v>9.0788696267388974E-2</v>
      </c>
      <c r="D1740">
        <v>1.180999999999998E-2</v>
      </c>
      <c r="E1740">
        <v>7.8978696267389098E-2</v>
      </c>
      <c r="F1740">
        <v>3.1554674066847352E-2</v>
      </c>
      <c r="G1740">
        <v>5.9234022200541608E-2</v>
      </c>
      <c r="H1740">
        <v>0.17499999999999871</v>
      </c>
      <c r="I1740">
        <v>0.14099999999999877</v>
      </c>
      <c r="J1740">
        <v>3682093.4110356173</v>
      </c>
      <c r="K1740">
        <v>6623822.2569827139</v>
      </c>
      <c r="L1740">
        <v>17850206.656395461</v>
      </c>
      <c r="M1740">
        <v>17850206.656395487</v>
      </c>
      <c r="N1740">
        <v>505315.02863815613</v>
      </c>
      <c r="O1740">
        <v>9800600.6393801682</v>
      </c>
      <c r="P1740">
        <v>188127.00658136347</v>
      </c>
      <c r="Q1740">
        <v>23055.880407497138</v>
      </c>
      <c r="R1740">
        <v>29776.787065429344</v>
      </c>
      <c r="S1740">
        <v>231687.42733030833</v>
      </c>
      <c r="T1740">
        <v>32667.927253573518</v>
      </c>
      <c r="U1740">
        <v>403.82419910714316</v>
      </c>
      <c r="V1740">
        <v>243480165.9328846</v>
      </c>
    </row>
    <row r="1741" spans="1:22" x14ac:dyDescent="0.25">
      <c r="A1741" t="s">
        <v>204</v>
      </c>
      <c r="B1741" t="s">
        <v>1</v>
      </c>
      <c r="C1741">
        <v>8.9489272375550016E-2</v>
      </c>
      <c r="D1741">
        <v>1.1810000000000159E-2</v>
      </c>
      <c r="E1741">
        <v>7.7679272375550321E-2</v>
      </c>
      <c r="F1741">
        <v>3.1229818093887276E-2</v>
      </c>
      <c r="G1741">
        <v>5.8259454281662432E-2</v>
      </c>
      <c r="H1741">
        <v>0.17500000000000185</v>
      </c>
      <c r="I1741">
        <v>0.14099999999999874</v>
      </c>
      <c r="J1741">
        <v>13087443.108776126</v>
      </c>
      <c r="K1741">
        <v>23584048.758848026</v>
      </c>
      <c r="L1741">
        <v>62088395.200651675</v>
      </c>
      <c r="M1741">
        <v>62088395.200651646</v>
      </c>
      <c r="N1741">
        <v>2165937.7689730451</v>
      </c>
      <c r="O1741">
        <v>34505554.098651111</v>
      </c>
      <c r="P1741">
        <v>969998.02531928546</v>
      </c>
      <c r="Q1741">
        <v>121621.81996039992</v>
      </c>
      <c r="R1741">
        <v>153918.39818443547</v>
      </c>
      <c r="S1741">
        <v>806660.40798334067</v>
      </c>
      <c r="T1741">
        <v>113739.11752565105</v>
      </c>
      <c r="U1741">
        <v>1425.2203999999988</v>
      </c>
      <c r="V1741">
        <v>864726009.72852945</v>
      </c>
    </row>
    <row r="1742" spans="1:22" x14ac:dyDescent="0.25">
      <c r="A1742" t="s">
        <v>204</v>
      </c>
      <c r="B1742" t="s">
        <v>2</v>
      </c>
      <c r="C1742">
        <v>8.8608715110810615E-2</v>
      </c>
      <c r="D1742">
        <v>1.1809999999999992E-2</v>
      </c>
      <c r="E1742">
        <v>7.6798715110810586E-2</v>
      </c>
      <c r="F1742">
        <v>3.1009678777702634E-2</v>
      </c>
      <c r="G1742">
        <v>5.7599036333107929E-2</v>
      </c>
      <c r="H1742">
        <v>0.17499999999999996</v>
      </c>
      <c r="I1742">
        <v>0.14099999999999999</v>
      </c>
      <c r="J1742">
        <v>491387.62116537493</v>
      </c>
      <c r="K1742">
        <v>1140543.6064309576</v>
      </c>
      <c r="L1742">
        <v>2019908.046683782</v>
      </c>
      <c r="M1742">
        <v>2019908.0466837813</v>
      </c>
      <c r="N1742">
        <v>350430.69315227331</v>
      </c>
      <c r="O1742">
        <v>1281500.5344440595</v>
      </c>
      <c r="P1742">
        <v>248101.71794872428</v>
      </c>
      <c r="Q1742">
        <v>31837.17163787382</v>
      </c>
      <c r="R1742">
        <v>39471.383431710325</v>
      </c>
      <c r="S1742">
        <v>27187.046567891775</v>
      </c>
      <c r="T1742">
        <v>3833.3735660727398</v>
      </c>
      <c r="U1742">
        <v>42.0657</v>
      </c>
      <c r="V1742">
        <v>32402902.32442306</v>
      </c>
    </row>
    <row r="1743" spans="1:22" x14ac:dyDescent="0.25">
      <c r="A1743" t="s">
        <v>204</v>
      </c>
      <c r="B1743" t="s">
        <v>3</v>
      </c>
      <c r="C1743">
        <v>8.6753639546365613E-2</v>
      </c>
      <c r="D1743">
        <v>1.1809999999999985E-2</v>
      </c>
      <c r="E1743">
        <v>7.4943639546366306E-2</v>
      </c>
      <c r="F1743">
        <v>3.0545909886591505E-2</v>
      </c>
      <c r="G1743">
        <v>5.6207729659774594E-2</v>
      </c>
      <c r="H1743">
        <v>0.17499999999999899</v>
      </c>
      <c r="I1743">
        <v>0.14099999999999902</v>
      </c>
      <c r="J1743">
        <v>4066118.3235932323</v>
      </c>
      <c r="K1743">
        <v>7056140.7624692358</v>
      </c>
      <c r="L1743">
        <v>18643768.787690055</v>
      </c>
      <c r="M1743">
        <v>18643768.787690036</v>
      </c>
      <c r="N1743">
        <v>631163.37492943369</v>
      </c>
      <c r="O1743">
        <v>10491095.711133037</v>
      </c>
      <c r="P1743">
        <v>276249.44344988401</v>
      </c>
      <c r="Q1743">
        <v>34188.164082791664</v>
      </c>
      <c r="R1743">
        <v>43771.702662107258</v>
      </c>
      <c r="S1743">
        <v>242729.24166050844</v>
      </c>
      <c r="T1743">
        <v>34224.82307413168</v>
      </c>
      <c r="U1743">
        <v>434.35340000000048</v>
      </c>
      <c r="V1743">
        <v>268731750.42784607</v>
      </c>
    </row>
    <row r="1744" spans="1:22" x14ac:dyDescent="0.25">
      <c r="A1744" t="s">
        <v>204</v>
      </c>
      <c r="B1744" t="s">
        <v>4</v>
      </c>
      <c r="C1744">
        <v>9.6893289817198261E-2</v>
      </c>
      <c r="D1744">
        <v>1.1810000000000031E-2</v>
      </c>
      <c r="E1744">
        <v>8.5083289817198551E-2</v>
      </c>
      <c r="F1744">
        <v>3.3080822454299726E-2</v>
      </c>
      <c r="G1744">
        <v>6.3812467362898931E-2</v>
      </c>
      <c r="H1744">
        <v>0.17500000000000029</v>
      </c>
      <c r="I1744">
        <v>0.14099999999999951</v>
      </c>
      <c r="J1744">
        <v>1423567.0605916644</v>
      </c>
      <c r="K1744">
        <v>2743015.9948134441</v>
      </c>
      <c r="L1744">
        <v>7489745.8712764615</v>
      </c>
      <c r="M1744">
        <v>7489745.8712764569</v>
      </c>
      <c r="N1744">
        <v>184825.52829096559</v>
      </c>
      <c r="O1744">
        <v>3981757.5271141436</v>
      </c>
      <c r="P1744">
        <v>57755.180977965181</v>
      </c>
      <c r="Q1744">
        <v>7209.6067247259916</v>
      </c>
      <c r="R1744">
        <v>9160.0350660794575</v>
      </c>
      <c r="S1744">
        <v>97020.776093072869</v>
      </c>
      <c r="T1744">
        <v>13679.929429123287</v>
      </c>
      <c r="U1744">
        <v>175.428</v>
      </c>
      <c r="V1744">
        <v>94072342.765192315</v>
      </c>
    </row>
    <row r="1745" spans="1:22" x14ac:dyDescent="0.25">
      <c r="A1745" t="s">
        <v>204</v>
      </c>
      <c r="B1745" t="s">
        <v>5</v>
      </c>
      <c r="C1745">
        <v>9.245113226683277E-2</v>
      </c>
      <c r="D1745">
        <v>1.1809999999999944E-2</v>
      </c>
      <c r="E1745">
        <v>8.064113226683213E-2</v>
      </c>
      <c r="F1745">
        <v>3.1970283066708072E-2</v>
      </c>
      <c r="G1745">
        <v>6.0480849200124406E-2</v>
      </c>
      <c r="H1745">
        <v>0.17499999999999907</v>
      </c>
      <c r="I1745">
        <v>0.14099999999999999</v>
      </c>
      <c r="J1745">
        <v>5589535.0064033335</v>
      </c>
      <c r="K1745">
        <v>10332966.280917177</v>
      </c>
      <c r="L1745">
        <v>27846713.898230396</v>
      </c>
      <c r="M1745">
        <v>27846713.898230307</v>
      </c>
      <c r="N1745">
        <v>788046.23613032699</v>
      </c>
      <c r="O1745">
        <v>15134455.051190211</v>
      </c>
      <c r="P1745">
        <v>293720.64600384707</v>
      </c>
      <c r="Q1745">
        <v>36286.719894346956</v>
      </c>
      <c r="R1745">
        <v>46531.038591645389</v>
      </c>
      <c r="S1745">
        <v>360655.41773922718</v>
      </c>
      <c r="T1745">
        <v>50852.413901230975</v>
      </c>
      <c r="U1745">
        <v>615.86199999999974</v>
      </c>
      <c r="V1745">
        <v>369326257.7047233</v>
      </c>
    </row>
    <row r="1746" spans="1:22" x14ac:dyDescent="0.25">
      <c r="A1746" t="s">
        <v>204</v>
      </c>
      <c r="B1746" t="s">
        <v>6</v>
      </c>
      <c r="C1746">
        <v>7.2871562143346474E-2</v>
      </c>
      <c r="D1746">
        <v>1.1810000000000015E-2</v>
      </c>
      <c r="E1746">
        <v>6.1061562143346459E-2</v>
      </c>
      <c r="F1746">
        <v>2.7075390535836606E-2</v>
      </c>
      <c r="G1746">
        <v>4.5796171607509761E-2</v>
      </c>
      <c r="H1746">
        <v>0.17499999999999999</v>
      </c>
      <c r="I1746">
        <v>0.14099999999999971</v>
      </c>
      <c r="J1746">
        <v>838491.42478930438</v>
      </c>
      <c r="K1746">
        <v>1201803.8826404072</v>
      </c>
      <c r="L1746">
        <v>3143179.9362508804</v>
      </c>
      <c r="M1746">
        <v>3143179.9362508804</v>
      </c>
      <c r="N1746">
        <v>115557.92791758641</v>
      </c>
      <c r="O1746">
        <v>1924737.3795121249</v>
      </c>
      <c r="P1746">
        <v>53810.825363213335</v>
      </c>
      <c r="Q1746">
        <v>6635.100322102835</v>
      </c>
      <c r="R1746">
        <v>8522.8755216295795</v>
      </c>
      <c r="S1746">
        <v>40831.837607923066</v>
      </c>
      <c r="T1746">
        <v>5757.2891027171509</v>
      </c>
      <c r="U1746">
        <v>83.81299999999996</v>
      </c>
      <c r="V1746">
        <v>55339174.783653848</v>
      </c>
    </row>
    <row r="1747" spans="1:22" x14ac:dyDescent="0.25">
      <c r="A1747" t="s">
        <v>204</v>
      </c>
      <c r="B1747" t="s">
        <v>7</v>
      </c>
      <c r="C1747">
        <v>8.263814959268917E-2</v>
      </c>
      <c r="D1747">
        <v>1.1809999999999998E-2</v>
      </c>
      <c r="E1747">
        <v>7.0828149592689252E-2</v>
      </c>
      <c r="F1747">
        <v>2.9517037398172283E-2</v>
      </c>
      <c r="G1747">
        <v>5.3121112194516831E-2</v>
      </c>
      <c r="H1747">
        <v>0.17500000000000024</v>
      </c>
      <c r="I1747">
        <v>0.14099999999999993</v>
      </c>
      <c r="J1747">
        <v>678343.67223323742</v>
      </c>
      <c r="K1747">
        <v>1109578.2315767852</v>
      </c>
      <c r="L1747">
        <v>2945078.6605200977</v>
      </c>
      <c r="M1747">
        <v>2945078.6605200954</v>
      </c>
      <c r="N1747">
        <v>95914.008552564541</v>
      </c>
      <c r="O1747">
        <v>1692007.8952574576</v>
      </c>
      <c r="P1747">
        <v>40360.211575650945</v>
      </c>
      <c r="Q1747">
        <v>5465.0572985586341</v>
      </c>
      <c r="R1747">
        <v>6461.3629112635517</v>
      </c>
      <c r="S1747">
        <v>38236.088314716493</v>
      </c>
      <c r="T1747">
        <v>5391.2884523750181</v>
      </c>
      <c r="U1747">
        <v>73.698299999999989</v>
      </c>
      <c r="V1747">
        <v>44853581.722692303</v>
      </c>
    </row>
    <row r="1748" spans="1:22" x14ac:dyDescent="0.25">
      <c r="A1748" t="s">
        <v>205</v>
      </c>
      <c r="B1748" t="s">
        <v>1</v>
      </c>
      <c r="C1748">
        <v>7.5712021084957212E-2</v>
      </c>
      <c r="D1748">
        <v>1.1809999999999991E-2</v>
      </c>
      <c r="E1748">
        <v>6.3902021084957114E-2</v>
      </c>
      <c r="F1748">
        <v>2.7785505271239352E-2</v>
      </c>
      <c r="G1748">
        <v>4.7926515813718096E-2</v>
      </c>
      <c r="H1748">
        <v>0.17499999999999918</v>
      </c>
      <c r="I1748">
        <v>0.14099999999999915</v>
      </c>
      <c r="J1748">
        <v>2860144.9192950358</v>
      </c>
      <c r="K1748">
        <v>4213685.2001357703</v>
      </c>
      <c r="L1748">
        <v>11347618.767074853</v>
      </c>
      <c r="M1748">
        <v>11347618.767074835</v>
      </c>
      <c r="N1748">
        <v>323359.20833310857</v>
      </c>
      <c r="O1748">
        <v>6750470.9110976821</v>
      </c>
      <c r="P1748">
        <v>121494.73540679557</v>
      </c>
      <c r="Q1748">
        <v>15017.243356192581</v>
      </c>
      <c r="R1748">
        <v>19248.189005581335</v>
      </c>
      <c r="S1748">
        <v>146887.85325551848</v>
      </c>
      <c r="T1748">
        <v>20711.18730902809</v>
      </c>
      <c r="U1748">
        <v>316.59810000000039</v>
      </c>
      <c r="V1748">
        <v>189049825.02588654</v>
      </c>
    </row>
    <row r="1749" spans="1:22" x14ac:dyDescent="0.25">
      <c r="A1749" t="s">
        <v>205</v>
      </c>
      <c r="B1749" t="s">
        <v>2</v>
      </c>
      <c r="C1749">
        <v>6.85762075681145E-2</v>
      </c>
      <c r="D1749">
        <v>1.1809999999999998E-2</v>
      </c>
      <c r="E1749">
        <v>5.6766207568114506E-2</v>
      </c>
      <c r="F1749">
        <v>2.6001551892028622E-2</v>
      </c>
      <c r="G1749">
        <v>4.2574655676085878E-2</v>
      </c>
      <c r="H1749">
        <v>0.17499999999999996</v>
      </c>
      <c r="I1749">
        <v>0.14100000000000001</v>
      </c>
      <c r="J1749">
        <v>278451.69137309655</v>
      </c>
      <c r="K1749">
        <v>424911.06239848869</v>
      </c>
      <c r="L1749">
        <v>906268.66782727593</v>
      </c>
      <c r="M1749">
        <v>906268.66782727581</v>
      </c>
      <c r="N1749">
        <v>92116.12984204758</v>
      </c>
      <c r="O1749">
        <v>611246.62392953783</v>
      </c>
      <c r="P1749">
        <v>61420.661149508225</v>
      </c>
      <c r="Q1749">
        <v>7370.4793379409866</v>
      </c>
      <c r="R1749">
        <v>9699.5508087303388</v>
      </c>
      <c r="S1749">
        <v>11941.663931523219</v>
      </c>
      <c r="T1749">
        <v>1683.7746143447735</v>
      </c>
      <c r="U1749">
        <v>26.708499999999997</v>
      </c>
      <c r="V1749">
        <v>18405971.625769231</v>
      </c>
    </row>
    <row r="1750" spans="1:22" x14ac:dyDescent="0.25">
      <c r="A1750" t="s">
        <v>205</v>
      </c>
      <c r="B1750" t="s">
        <v>3</v>
      </c>
      <c r="C1750">
        <v>5.8980608971795051E-2</v>
      </c>
      <c r="D1750">
        <v>1.1810000000000003E-2</v>
      </c>
      <c r="E1750">
        <v>4.7170608971794994E-2</v>
      </c>
      <c r="F1750">
        <v>2.360265224294876E-2</v>
      </c>
      <c r="G1750">
        <v>3.5377956728846215E-2</v>
      </c>
      <c r="H1750">
        <v>0.17500000000000027</v>
      </c>
      <c r="I1750">
        <v>0.1409999999999999</v>
      </c>
      <c r="J1750">
        <v>840709.14359593811</v>
      </c>
      <c r="K1750">
        <v>887200.20919191942</v>
      </c>
      <c r="L1750">
        <v>2452436.185295789</v>
      </c>
      <c r="M1750">
        <v>2452436.1852957895</v>
      </c>
      <c r="N1750">
        <v>52291.110569992801</v>
      </c>
      <c r="O1750">
        <v>1675618.2422178655</v>
      </c>
      <c r="P1750">
        <v>12501.550324724274</v>
      </c>
      <c r="Q1750">
        <v>1585.4169173807511</v>
      </c>
      <c r="R1750">
        <v>1986.2623811368085</v>
      </c>
      <c r="S1750">
        <v>31742.226947196094</v>
      </c>
      <c r="T1750">
        <v>4475.6539995546464</v>
      </c>
      <c r="U1750">
        <v>96.830099999999987</v>
      </c>
      <c r="V1750">
        <v>55596481.38503848</v>
      </c>
    </row>
    <row r="1751" spans="1:22" x14ac:dyDescent="0.25">
      <c r="A1751" t="s">
        <v>205</v>
      </c>
      <c r="B1751" t="s">
        <v>4</v>
      </c>
      <c r="C1751">
        <v>7.191663742246826E-2</v>
      </c>
      <c r="D1751">
        <v>1.1809999999999992E-2</v>
      </c>
      <c r="E1751">
        <v>6.010663742246828E-2</v>
      </c>
      <c r="F1751">
        <v>2.6836659355617066E-2</v>
      </c>
      <c r="G1751">
        <v>4.5079978066851198E-2</v>
      </c>
      <c r="H1751">
        <v>0.17499999999999985</v>
      </c>
      <c r="I1751">
        <v>0.14099999999999993</v>
      </c>
      <c r="J1751">
        <v>274274.09201312705</v>
      </c>
      <c r="K1751">
        <v>370501.26707795344</v>
      </c>
      <c r="L1751">
        <v>1025408.4198830744</v>
      </c>
      <c r="M1751">
        <v>1025408.4198830741</v>
      </c>
      <c r="N1751">
        <v>21523.845337696373</v>
      </c>
      <c r="O1751">
        <v>623251.51375338424</v>
      </c>
      <c r="P1751">
        <v>4906.6435204209083</v>
      </c>
      <c r="Q1751">
        <v>701.65002342018988</v>
      </c>
      <c r="R1751">
        <v>790.76938968159482</v>
      </c>
      <c r="S1751">
        <v>13255.725157032142</v>
      </c>
      <c r="T1751">
        <v>1869.0572471415317</v>
      </c>
      <c r="U1751">
        <v>34.829200000000014</v>
      </c>
      <c r="V1751">
        <v>18133448.670384616</v>
      </c>
    </row>
    <row r="1752" spans="1:22" x14ac:dyDescent="0.25">
      <c r="A1752" t="s">
        <v>205</v>
      </c>
      <c r="B1752" t="s">
        <v>5</v>
      </c>
      <c r="C1752">
        <v>8.7980430860305353E-2</v>
      </c>
      <c r="D1752">
        <v>1.1809999999999999E-2</v>
      </c>
      <c r="E1752">
        <v>7.6170430860305269E-2</v>
      </c>
      <c r="F1752">
        <v>3.0852607715076346E-2</v>
      </c>
      <c r="G1752">
        <v>5.7127823145229004E-2</v>
      </c>
      <c r="H1752">
        <v>0.17500000000000016</v>
      </c>
      <c r="I1752">
        <v>0.14099999999999957</v>
      </c>
      <c r="J1752">
        <v>1235910.6343276394</v>
      </c>
      <c r="K1752">
        <v>2115190.2783333007</v>
      </c>
      <c r="L1752">
        <v>5847434.6561494581</v>
      </c>
      <c r="M1752">
        <v>5847434.6561494526</v>
      </c>
      <c r="N1752">
        <v>124534.04471261194</v>
      </c>
      <c r="O1752">
        <v>3226566.8679483254</v>
      </c>
      <c r="P1752">
        <v>30049.474476932457</v>
      </c>
      <c r="Q1752">
        <v>3605.9369372318952</v>
      </c>
      <c r="R1752">
        <v>4745.4130093971735</v>
      </c>
      <c r="S1752">
        <v>75489.237764286387</v>
      </c>
      <c r="T1752">
        <v>10643.982524764386</v>
      </c>
      <c r="U1752">
        <v>136.77340000000007</v>
      </c>
      <c r="V1752">
        <v>81695130.429136559</v>
      </c>
    </row>
    <row r="1753" spans="1:22" x14ac:dyDescent="0.25">
      <c r="A1753" t="s">
        <v>205</v>
      </c>
      <c r="B1753" t="s">
        <v>6</v>
      </c>
      <c r="C1753">
        <v>9.3679898043085255E-2</v>
      </c>
      <c r="D1753">
        <v>1.1810000000000005E-2</v>
      </c>
      <c r="E1753">
        <v>8.1869898043085226E-2</v>
      </c>
      <c r="F1753">
        <v>3.2277474510771308E-2</v>
      </c>
      <c r="G1753">
        <v>6.1402423532313941E-2</v>
      </c>
      <c r="H1753">
        <v>0.1750000000000001</v>
      </c>
      <c r="I1753">
        <v>0.14100000000000013</v>
      </c>
      <c r="J1753">
        <v>186415.04220511453</v>
      </c>
      <c r="K1753">
        <v>358355.44639719091</v>
      </c>
      <c r="L1753">
        <v>962791.17594559479</v>
      </c>
      <c r="M1753">
        <v>962791.17594559491</v>
      </c>
      <c r="N1753">
        <v>28068.7908114944</v>
      </c>
      <c r="O1753">
        <v>516701.6977908109</v>
      </c>
      <c r="P1753">
        <v>10634.667676068329</v>
      </c>
      <c r="Q1753">
        <v>1505.6193128177449</v>
      </c>
      <c r="R1753">
        <v>1711.7804654329366</v>
      </c>
      <c r="S1753">
        <v>12459.880242923347</v>
      </c>
      <c r="T1753">
        <v>1756.8431142521915</v>
      </c>
      <c r="U1753">
        <v>16.886899999999994</v>
      </c>
      <c r="V1753">
        <v>12297710.890173085</v>
      </c>
    </row>
    <row r="1754" spans="1:22" x14ac:dyDescent="0.25">
      <c r="A1754" t="s">
        <v>205</v>
      </c>
      <c r="B1754" t="s">
        <v>7</v>
      </c>
      <c r="U1754">
        <v>4.57</v>
      </c>
    </row>
    <row r="1755" spans="1:22" x14ac:dyDescent="0.25">
      <c r="A1755" t="s">
        <v>206</v>
      </c>
      <c r="B1755" t="s">
        <v>1</v>
      </c>
      <c r="C1755">
        <v>8.1177855117712527E-2</v>
      </c>
      <c r="D1755">
        <v>1.1809999999999965E-2</v>
      </c>
      <c r="E1755">
        <v>6.9367855117712665E-2</v>
      </c>
      <c r="F1755">
        <v>2.9151963779428199E-2</v>
      </c>
      <c r="G1755">
        <v>5.2025891338284343E-2</v>
      </c>
      <c r="H1755">
        <v>0.17499999999999893</v>
      </c>
      <c r="I1755">
        <v>0.14099999999999896</v>
      </c>
      <c r="J1755">
        <v>4016872.0675481074</v>
      </c>
      <c r="K1755">
        <v>6286944.5984135065</v>
      </c>
      <c r="L1755">
        <v>17051757.415298346</v>
      </c>
      <c r="M1755">
        <v>17051757.415298328</v>
      </c>
      <c r="N1755">
        <v>452269.09498554841</v>
      </c>
      <c r="O1755">
        <v>9851547.5709760599</v>
      </c>
      <c r="P1755">
        <v>155892.89430172241</v>
      </c>
      <c r="Q1755">
        <v>19449.216766131929</v>
      </c>
      <c r="R1755">
        <v>24723.237660567451</v>
      </c>
      <c r="S1755">
        <v>221037.4638537367</v>
      </c>
      <c r="T1755">
        <v>31166.282403376892</v>
      </c>
      <c r="U1755">
        <v>448.49000000000024</v>
      </c>
      <c r="V1755">
        <v>265684341.07073098</v>
      </c>
    </row>
    <row r="1756" spans="1:22" x14ac:dyDescent="0.25">
      <c r="A1756" t="s">
        <v>206</v>
      </c>
      <c r="B1756" t="s">
        <v>2</v>
      </c>
      <c r="C1756">
        <v>6.9176715095090296E-2</v>
      </c>
      <c r="D1756">
        <v>1.1809999999999992E-2</v>
      </c>
      <c r="E1756">
        <v>5.7366715095090295E-2</v>
      </c>
      <c r="F1756">
        <v>2.6151678773772571E-2</v>
      </c>
      <c r="G1756">
        <v>4.3025036321317739E-2</v>
      </c>
      <c r="H1756">
        <v>0.17499999999999988</v>
      </c>
      <c r="I1756">
        <v>0.14099999999999996</v>
      </c>
      <c r="J1756">
        <v>247597.70630093248</v>
      </c>
      <c r="K1756">
        <v>336240.89739056863</v>
      </c>
      <c r="L1756">
        <v>766425.5670160912</v>
      </c>
      <c r="M1756">
        <v>766425.5670160912</v>
      </c>
      <c r="N1756">
        <v>60574.281288903439</v>
      </c>
      <c r="O1756">
        <v>523264.32240259752</v>
      </c>
      <c r="P1756">
        <v>38286.841679226913</v>
      </c>
      <c r="Q1756">
        <v>4723.0897609256208</v>
      </c>
      <c r="R1756">
        <v>6064.400333061506</v>
      </c>
      <c r="S1756">
        <v>10078.833931366882</v>
      </c>
      <c r="T1756">
        <v>1421.1155843227307</v>
      </c>
      <c r="U1756">
        <v>24.007300000000004</v>
      </c>
      <c r="V1756">
        <v>16351657.009807695</v>
      </c>
    </row>
    <row r="1757" spans="1:22" x14ac:dyDescent="0.25">
      <c r="A1757" t="s">
        <v>206</v>
      </c>
      <c r="B1757" t="s">
        <v>3</v>
      </c>
      <c r="C1757">
        <v>6.4306474642694386E-2</v>
      </c>
      <c r="D1757">
        <v>1.1810000000000006E-2</v>
      </c>
      <c r="E1757">
        <v>5.2496474642694232E-2</v>
      </c>
      <c r="F1757">
        <v>2.4934118660673566E-2</v>
      </c>
      <c r="G1757">
        <v>3.9372355982020671E-2</v>
      </c>
      <c r="H1757">
        <v>0.17500000000000021</v>
      </c>
      <c r="I1757">
        <v>0.14099999999999976</v>
      </c>
      <c r="J1757">
        <v>1302630.4936390286</v>
      </c>
      <c r="K1757">
        <v>1516832.1002197948</v>
      </c>
      <c r="L1757">
        <v>4216139.5369829461</v>
      </c>
      <c r="M1757">
        <v>4216139.5369829452</v>
      </c>
      <c r="N1757">
        <v>83589.190919107758</v>
      </c>
      <c r="O1757">
        <v>2735873.4029397126</v>
      </c>
      <c r="P1757">
        <v>16730.254097244382</v>
      </c>
      <c r="Q1757">
        <v>2007.6304916693255</v>
      </c>
      <c r="R1757">
        <v>2642.0417270368325</v>
      </c>
      <c r="S1757">
        <v>54521.704297245516</v>
      </c>
      <c r="T1757">
        <v>7687.5603059116256</v>
      </c>
      <c r="U1757">
        <v>147.2012</v>
      </c>
      <c r="V1757">
        <v>86160677.489250034</v>
      </c>
    </row>
    <row r="1758" spans="1:22" x14ac:dyDescent="0.25">
      <c r="A1758" t="s">
        <v>206</v>
      </c>
      <c r="B1758" t="s">
        <v>4</v>
      </c>
      <c r="C1758">
        <v>9.1927249129834257E-2</v>
      </c>
      <c r="D1758">
        <v>1.1809999999999991E-2</v>
      </c>
      <c r="E1758">
        <v>8.0117249129834187E-2</v>
      </c>
      <c r="F1758">
        <v>3.1839312282458544E-2</v>
      </c>
      <c r="G1758">
        <v>6.0087936847375616E-2</v>
      </c>
      <c r="H1758">
        <v>0.17499999999999982</v>
      </c>
      <c r="I1758">
        <v>0.14099999999999996</v>
      </c>
      <c r="J1758">
        <v>289315.52759931504</v>
      </c>
      <c r="K1758">
        <v>551159.54300982237</v>
      </c>
      <c r="L1758">
        <v>1411553.8214920231</v>
      </c>
      <c r="M1758">
        <v>1411553.8214920228</v>
      </c>
      <c r="N1758">
        <v>60481.2018843611</v>
      </c>
      <c r="O1758">
        <v>779993.8687247762</v>
      </c>
      <c r="P1758">
        <v>30456.779631647787</v>
      </c>
      <c r="Q1758">
        <v>4104.4753173974614</v>
      </c>
      <c r="R1758">
        <v>4873.1369478153792</v>
      </c>
      <c r="S1758">
        <v>18445.933380806644</v>
      </c>
      <c r="T1758">
        <v>2600.8766066937364</v>
      </c>
      <c r="U1758">
        <v>34.720800000000011</v>
      </c>
      <c r="V1758">
        <v>19106866.606153846</v>
      </c>
    </row>
    <row r="1759" spans="1:22" x14ac:dyDescent="0.25">
      <c r="A1759" t="s">
        <v>206</v>
      </c>
      <c r="B1759" t="s">
        <v>5</v>
      </c>
      <c r="C1759">
        <v>9.5169899288145496E-2</v>
      </c>
      <c r="D1759">
        <v>1.1810000000000029E-2</v>
      </c>
      <c r="E1759">
        <v>8.3359899288145453E-2</v>
      </c>
      <c r="F1759">
        <v>3.2649974822036479E-2</v>
      </c>
      <c r="G1759">
        <v>6.251992446610917E-2</v>
      </c>
      <c r="H1759">
        <v>0.17499999999999988</v>
      </c>
      <c r="I1759">
        <v>0.14099999999999946</v>
      </c>
      <c r="J1759">
        <v>1916201.6161988855</v>
      </c>
      <c r="K1759">
        <v>3605244.6695949957</v>
      </c>
      <c r="L1759">
        <v>9921538.2255708631</v>
      </c>
      <c r="M1759">
        <v>9921538.2255708855</v>
      </c>
      <c r="N1759">
        <v>223548.94580353331</v>
      </c>
      <c r="O1759">
        <v>5297897.3399903504</v>
      </c>
      <c r="P1759">
        <v>60249.625175338784</v>
      </c>
      <c r="Q1759">
        <v>7229.9550210406551</v>
      </c>
      <c r="R1759">
        <v>9514.6208076895018</v>
      </c>
      <c r="S1759">
        <v>128444.12340005391</v>
      </c>
      <c r="T1759">
        <v>18110.621399407595</v>
      </c>
      <c r="U1759">
        <v>215.11579999999992</v>
      </c>
      <c r="V1759">
        <v>126846819.34051926</v>
      </c>
    </row>
    <row r="1760" spans="1:22" x14ac:dyDescent="0.25">
      <c r="A1760" t="s">
        <v>206</v>
      </c>
      <c r="B1760" t="s">
        <v>6</v>
      </c>
      <c r="C1760">
        <v>5.6623352098638877E-2</v>
      </c>
      <c r="D1760">
        <v>1.1809999999999998E-2</v>
      </c>
      <c r="E1760">
        <v>4.4813352098638876E-2</v>
      </c>
      <c r="F1760">
        <v>2.3013338024659723E-2</v>
      </c>
      <c r="G1760">
        <v>3.361001407397915E-2</v>
      </c>
      <c r="H1760">
        <v>0.17500000000000002</v>
      </c>
      <c r="I1760">
        <v>0.14100000000000001</v>
      </c>
      <c r="J1760">
        <v>204001.07141749127</v>
      </c>
      <c r="K1760">
        <v>206960.61495589168</v>
      </c>
      <c r="L1760">
        <v>536298.59235573118</v>
      </c>
      <c r="M1760">
        <v>536298.59235573118</v>
      </c>
      <c r="N1760">
        <v>21145.813127985981</v>
      </c>
      <c r="O1760">
        <v>389815.87324539688</v>
      </c>
      <c r="P1760">
        <v>10169.39371826449</v>
      </c>
      <c r="Q1760">
        <v>1384.0661750988688</v>
      </c>
      <c r="R1760">
        <v>1629.0378449642335</v>
      </c>
      <c r="S1760">
        <v>6979.2422345822933</v>
      </c>
      <c r="T1760">
        <v>984.07315507610315</v>
      </c>
      <c r="U1760">
        <v>20.994899999999998</v>
      </c>
      <c r="V1760">
        <v>13440402.99653846</v>
      </c>
    </row>
    <row r="1761" spans="1:22" x14ac:dyDescent="0.25">
      <c r="A1761" t="s">
        <v>206</v>
      </c>
      <c r="B1761" t="s">
        <v>7</v>
      </c>
      <c r="U1761">
        <v>6.45</v>
      </c>
    </row>
    <row r="1762" spans="1:22" x14ac:dyDescent="0.25">
      <c r="A1762" t="s">
        <v>207</v>
      </c>
      <c r="B1762" t="s">
        <v>1</v>
      </c>
      <c r="C1762">
        <v>7.8088308451115293E-2</v>
      </c>
      <c r="D1762">
        <v>1.1810000000000011E-2</v>
      </c>
      <c r="E1762">
        <v>6.6278308451114779E-2</v>
      </c>
      <c r="F1762">
        <v>2.837957711277873E-2</v>
      </c>
      <c r="G1762">
        <v>4.9708731338335949E-2</v>
      </c>
      <c r="H1762">
        <v>0.17499999999999996</v>
      </c>
      <c r="I1762">
        <v>0.1410000000000009</v>
      </c>
      <c r="J1762">
        <v>7685014.266604851</v>
      </c>
      <c r="K1762">
        <v>11654839.889997447</v>
      </c>
      <c r="L1762">
        <v>30946312.613024663</v>
      </c>
      <c r="M1762">
        <v>30946312.613024704</v>
      </c>
      <c r="N1762">
        <v>1004551.7642419487</v>
      </c>
      <c r="O1762">
        <v>18335302.392360374</v>
      </c>
      <c r="P1762">
        <v>426338.95831180859</v>
      </c>
      <c r="Q1762">
        <v>52409.255867277207</v>
      </c>
      <c r="R1762">
        <v>67503.498199251117</v>
      </c>
      <c r="S1762">
        <v>401665.25141419034</v>
      </c>
      <c r="T1762">
        <v>56634.800449400791</v>
      </c>
      <c r="U1762">
        <v>819.03866392689417</v>
      </c>
      <c r="V1762">
        <v>508073549.46269232</v>
      </c>
    </row>
    <row r="1763" spans="1:22" x14ac:dyDescent="0.25">
      <c r="A1763" t="s">
        <v>207</v>
      </c>
      <c r="B1763" t="s">
        <v>2</v>
      </c>
      <c r="C1763">
        <v>5.6899847141891904E-2</v>
      </c>
      <c r="D1763">
        <v>1.1809999999999996E-2</v>
      </c>
      <c r="E1763">
        <v>4.5089847141891959E-2</v>
      </c>
      <c r="F1763">
        <v>2.3082461785472987E-2</v>
      </c>
      <c r="G1763">
        <v>3.3817385356418969E-2</v>
      </c>
      <c r="H1763">
        <v>0.17499999999999996</v>
      </c>
      <c r="I1763">
        <v>0.14100000000000001</v>
      </c>
      <c r="J1763">
        <v>390681.00359294761</v>
      </c>
      <c r="K1763">
        <v>491130.09964907757</v>
      </c>
      <c r="L1763">
        <v>976849.97747468192</v>
      </c>
      <c r="M1763">
        <v>976849.97747468227</v>
      </c>
      <c r="N1763">
        <v>124135.08036813745</v>
      </c>
      <c r="O1763">
        <v>757676.02287388756</v>
      </c>
      <c r="P1763">
        <v>85236.44094215121</v>
      </c>
      <c r="Q1763">
        <v>10595.985526771206</v>
      </c>
      <c r="R1763">
        <v>13512.372132118056</v>
      </c>
      <c r="S1763">
        <v>12962.560707359458</v>
      </c>
      <c r="T1763">
        <v>1827.7210597376834</v>
      </c>
      <c r="U1763">
        <v>36.539999999999992</v>
      </c>
      <c r="V1763">
        <v>25772418.192307685</v>
      </c>
    </row>
    <row r="1764" spans="1:22" x14ac:dyDescent="0.25">
      <c r="A1764" t="s">
        <v>207</v>
      </c>
      <c r="B1764" t="s">
        <v>3</v>
      </c>
      <c r="C1764">
        <v>6.3114102195733324E-2</v>
      </c>
      <c r="D1764">
        <v>1.1810000000000034E-2</v>
      </c>
      <c r="E1764">
        <v>5.1304102195733572E-2</v>
      </c>
      <c r="F1764">
        <v>2.4636025548933415E-2</v>
      </c>
      <c r="G1764">
        <v>3.8478076646800065E-2</v>
      </c>
      <c r="H1764">
        <v>0.17499999999999935</v>
      </c>
      <c r="I1764">
        <v>0.14099999999999915</v>
      </c>
      <c r="J1764">
        <v>2917187.7897360781</v>
      </c>
      <c r="K1764">
        <v>3451048.0138435834</v>
      </c>
      <c r="L1764">
        <v>9138143.5490969364</v>
      </c>
      <c r="M1764">
        <v>9138143.5490969457</v>
      </c>
      <c r="N1764">
        <v>303750.12310845125</v>
      </c>
      <c r="O1764">
        <v>6064485.6804712117</v>
      </c>
      <c r="P1764">
        <v>130741.53337969069</v>
      </c>
      <c r="Q1764">
        <v>16253.105922804294</v>
      </c>
      <c r="R1764">
        <v>20726.244141651783</v>
      </c>
      <c r="S1764">
        <v>119219.31609492219</v>
      </c>
      <c r="T1764">
        <v>16809.923569384049</v>
      </c>
      <c r="U1764">
        <v>314.6301087919943</v>
      </c>
      <c r="V1764">
        <v>192880482.41461554</v>
      </c>
    </row>
    <row r="1765" spans="1:22" x14ac:dyDescent="0.25">
      <c r="A1765" t="s">
        <v>207</v>
      </c>
      <c r="B1765" t="s">
        <v>4</v>
      </c>
      <c r="U1765">
        <v>9.8000000000000007</v>
      </c>
    </row>
    <row r="1766" spans="1:22" x14ac:dyDescent="0.25">
      <c r="A1766" t="s">
        <v>207</v>
      </c>
      <c r="B1766" t="s">
        <v>5</v>
      </c>
      <c r="C1766">
        <v>9.3112537920675253E-2</v>
      </c>
      <c r="D1766">
        <v>1.1809999999999956E-2</v>
      </c>
      <c r="E1766">
        <v>8.1302537920675086E-2</v>
      </c>
      <c r="F1766">
        <v>3.2135634480168707E-2</v>
      </c>
      <c r="G1766">
        <v>6.0976903440506339E-2</v>
      </c>
      <c r="H1766">
        <v>0.17499999999999913</v>
      </c>
      <c r="I1766">
        <v>0.14099999999999926</v>
      </c>
      <c r="J1766">
        <v>3788656.7401514174</v>
      </c>
      <c r="K1766">
        <v>6992671.4105596952</v>
      </c>
      <c r="L1766">
        <v>19065381.050041616</v>
      </c>
      <c r="M1766">
        <v>19065381.050041642</v>
      </c>
      <c r="N1766">
        <v>478158.29540935904</v>
      </c>
      <c r="O1766">
        <v>10303169.855301755</v>
      </c>
      <c r="P1766">
        <v>154021.34063120079</v>
      </c>
      <c r="Q1766">
        <v>18755.006675523226</v>
      </c>
      <c r="R1766">
        <v>24361.464970248086</v>
      </c>
      <c r="S1766">
        <v>246293.14910814576</v>
      </c>
      <c r="T1766">
        <v>34727.334024248506</v>
      </c>
      <c r="U1766">
        <v>414.54830000000044</v>
      </c>
      <c r="V1766">
        <v>250500560.35230768</v>
      </c>
    </row>
    <row r="1767" spans="1:22" x14ac:dyDescent="0.25">
      <c r="A1767" t="s">
        <v>207</v>
      </c>
      <c r="B1767" t="s">
        <v>6</v>
      </c>
      <c r="C1767">
        <v>5.598502277246236E-2</v>
      </c>
      <c r="D1767">
        <v>1.1809999999999996E-2</v>
      </c>
      <c r="E1767">
        <v>4.4175022772462325E-2</v>
      </c>
      <c r="F1767">
        <v>2.2853755693115572E-2</v>
      </c>
      <c r="G1767">
        <v>3.3131267079346778E-2</v>
      </c>
      <c r="H1767">
        <v>0.17499999999999991</v>
      </c>
      <c r="I1767">
        <v>0.14099999999999999</v>
      </c>
      <c r="J1767">
        <v>284374.18469930912</v>
      </c>
      <c r="K1767">
        <v>298787.15195053606</v>
      </c>
      <c r="L1767">
        <v>673154.37243936223</v>
      </c>
      <c r="M1767">
        <v>673154.37243936199</v>
      </c>
      <c r="N1767">
        <v>55801.770853061578</v>
      </c>
      <c r="O1767">
        <v>527359.56579678354</v>
      </c>
      <c r="P1767">
        <v>35753.186132357572</v>
      </c>
      <c r="Q1767">
        <v>4334.7828750094704</v>
      </c>
      <c r="R1767">
        <v>5652.4036300387525</v>
      </c>
      <c r="S1767">
        <v>8818.0527744571991</v>
      </c>
      <c r="T1767">
        <v>1243.3454411984649</v>
      </c>
      <c r="U1767">
        <v>20.158700000000003</v>
      </c>
      <c r="V1767">
        <v>18797339.166538462</v>
      </c>
    </row>
    <row r="1768" spans="1:22" x14ac:dyDescent="0.25">
      <c r="A1768" t="s">
        <v>207</v>
      </c>
      <c r="B1768" t="s">
        <v>7</v>
      </c>
      <c r="C1768">
        <v>6.8034348935496258E-2</v>
      </c>
      <c r="D1768">
        <v>1.1809999999999992E-2</v>
      </c>
      <c r="E1768">
        <v>5.6224348935496292E-2</v>
      </c>
      <c r="F1768">
        <v>2.5866087233874058E-2</v>
      </c>
      <c r="G1768">
        <v>4.216826170162221E-2</v>
      </c>
      <c r="H1768">
        <v>0.17499999999999996</v>
      </c>
      <c r="I1768">
        <v>0.14099999999999999</v>
      </c>
      <c r="J1768">
        <v>217289.39046756993</v>
      </c>
      <c r="K1768">
        <v>303251.78264922416</v>
      </c>
      <c r="L1768">
        <v>758538.5496854973</v>
      </c>
      <c r="M1768">
        <v>758538.54968549707</v>
      </c>
      <c r="N1768">
        <v>37804.199565543677</v>
      </c>
      <c r="O1768">
        <v>482736.97355125041</v>
      </c>
      <c r="P1768">
        <v>20586.457226408351</v>
      </c>
      <c r="Q1768">
        <v>2470.3748671690018</v>
      </c>
      <c r="R1768">
        <v>3251.0133251944062</v>
      </c>
      <c r="S1768">
        <v>10075.682863078006</v>
      </c>
      <c r="T1768">
        <v>1420.6712836939985</v>
      </c>
      <c r="U1768">
        <v>23.361555134901121</v>
      </c>
      <c r="V1768">
        <v>14380857.582307691</v>
      </c>
    </row>
    <row r="1769" spans="1:22" x14ac:dyDescent="0.25">
      <c r="A1769" t="s">
        <v>208</v>
      </c>
      <c r="B1769" t="s">
        <v>1</v>
      </c>
      <c r="C1769">
        <v>0.10220257667795481</v>
      </c>
      <c r="D1769">
        <v>1.1810000000000098E-2</v>
      </c>
      <c r="E1769">
        <v>9.0392576677954944E-2</v>
      </c>
      <c r="F1769">
        <v>3.4408144169488439E-2</v>
      </c>
      <c r="G1769">
        <v>6.7794432508465508E-2</v>
      </c>
      <c r="H1769">
        <v>0.17500000000000185</v>
      </c>
      <c r="I1769">
        <v>0.14099999999999935</v>
      </c>
      <c r="J1769">
        <v>11739780.685828233</v>
      </c>
      <c r="K1769">
        <v>24228434.827036981</v>
      </c>
      <c r="L1769">
        <v>64419861.991110235</v>
      </c>
      <c r="M1769">
        <v>64419861.99111028</v>
      </c>
      <c r="N1769">
        <v>2066360.6225001961</v>
      </c>
      <c r="O1769">
        <v>33901854.890365019</v>
      </c>
      <c r="P1769">
        <v>869514.38036497973</v>
      </c>
      <c r="Q1769">
        <v>105884.66115151883</v>
      </c>
      <c r="R1769">
        <v>137531.26485382635</v>
      </c>
      <c r="S1769">
        <v>835609.39187543141</v>
      </c>
      <c r="T1769">
        <v>117820.9242544359</v>
      </c>
      <c r="U1769">
        <v>1265.1279037081497</v>
      </c>
      <c r="V1769">
        <v>776102296.53769124</v>
      </c>
    </row>
    <row r="1770" spans="1:22" x14ac:dyDescent="0.25">
      <c r="A1770" t="s">
        <v>208</v>
      </c>
      <c r="B1770" t="s">
        <v>2</v>
      </c>
      <c r="C1770">
        <v>7.8884214013720783E-2</v>
      </c>
      <c r="D1770">
        <v>1.1809999999999991E-2</v>
      </c>
      <c r="E1770">
        <v>6.7074214013720837E-2</v>
      </c>
      <c r="F1770">
        <v>2.8578553503430169E-2</v>
      </c>
      <c r="G1770">
        <v>5.0305660510290583E-2</v>
      </c>
      <c r="H1770">
        <v>0.17500000000000013</v>
      </c>
      <c r="I1770">
        <v>0.14099999999999999</v>
      </c>
      <c r="J1770">
        <v>636294.51477869845</v>
      </c>
      <c r="K1770">
        <v>1164904.5499921183</v>
      </c>
      <c r="L1770">
        <v>2374376.1963360519</v>
      </c>
      <c r="M1770">
        <v>2374376.1963360524</v>
      </c>
      <c r="N1770">
        <v>280084.36341007496</v>
      </c>
      <c r="O1770">
        <v>1521114.7013607414</v>
      </c>
      <c r="P1770">
        <v>190595.68264002551</v>
      </c>
      <c r="Q1770">
        <v>23299.932819584428</v>
      </c>
      <c r="R1770">
        <v>30159.281779804991</v>
      </c>
      <c r="S1770">
        <v>31577.095679808252</v>
      </c>
      <c r="T1770">
        <v>4452.3704908529653</v>
      </c>
      <c r="U1770">
        <v>58.4495</v>
      </c>
      <c r="V1770">
        <v>42074812.258076921</v>
      </c>
    </row>
    <row r="1771" spans="1:22" x14ac:dyDescent="0.25">
      <c r="A1771" t="s">
        <v>208</v>
      </c>
      <c r="B1771" t="s">
        <v>3</v>
      </c>
      <c r="C1771">
        <v>8.1425974617184635E-2</v>
      </c>
      <c r="D1771">
        <v>1.1810000000000025E-2</v>
      </c>
      <c r="E1771">
        <v>6.9615974617184898E-2</v>
      </c>
      <c r="F1771">
        <v>2.9213993654296298E-2</v>
      </c>
      <c r="G1771">
        <v>5.2211980962888559E-2</v>
      </c>
      <c r="H1771">
        <v>0.17499999999999935</v>
      </c>
      <c r="I1771">
        <v>0.14099999999999932</v>
      </c>
      <c r="J1771">
        <v>3908662.8610257129</v>
      </c>
      <c r="K1771">
        <v>6218042.0179498317</v>
      </c>
      <c r="L1771">
        <v>16588376.224859238</v>
      </c>
      <c r="M1771">
        <v>16588376.224859219</v>
      </c>
      <c r="N1771">
        <v>516437.45724758506</v>
      </c>
      <c r="O1771">
        <v>9610267.421727974</v>
      </c>
      <c r="P1771">
        <v>210725.6617460374</v>
      </c>
      <c r="Q1771">
        <v>26017.40145700924</v>
      </c>
      <c r="R1771">
        <v>33380.771911629563</v>
      </c>
      <c r="S1771">
        <v>215875.21659324548</v>
      </c>
      <c r="T1771">
        <v>30438.405539647647</v>
      </c>
      <c r="U1771">
        <v>411.24040295566448</v>
      </c>
      <c r="V1771">
        <v>258431639.84384626</v>
      </c>
    </row>
    <row r="1772" spans="1:22" x14ac:dyDescent="0.25">
      <c r="A1772" t="s">
        <v>208</v>
      </c>
      <c r="B1772" t="s">
        <v>4</v>
      </c>
      <c r="C1772">
        <v>0.10401355964556064</v>
      </c>
      <c r="D1772">
        <v>1.1809999999999998E-2</v>
      </c>
      <c r="E1772">
        <v>9.2203559645560609E-2</v>
      </c>
      <c r="F1772">
        <v>3.4860889911390108E-2</v>
      </c>
      <c r="G1772">
        <v>6.915266973417046E-2</v>
      </c>
      <c r="H1772">
        <v>0.17500000000000016</v>
      </c>
      <c r="I1772">
        <v>0.14099999999999996</v>
      </c>
      <c r="J1772">
        <v>517172.69457215531</v>
      </c>
      <c r="K1772">
        <v>1082539.2734062569</v>
      </c>
      <c r="L1772">
        <v>2968137.8787792041</v>
      </c>
      <c r="M1772">
        <v>2968137.8787792036</v>
      </c>
      <c r="N1772">
        <v>69869.985359892016</v>
      </c>
      <c r="O1772">
        <v>1529841.9826185203</v>
      </c>
      <c r="P1772">
        <v>20363.563056471445</v>
      </c>
      <c r="Q1772">
        <v>2443.6275667765735</v>
      </c>
      <c r="R1772">
        <v>3215.8138778779698</v>
      </c>
      <c r="S1772">
        <v>38428.554652730585</v>
      </c>
      <c r="T1772">
        <v>5418.4262060350184</v>
      </c>
      <c r="U1772">
        <v>62.576599999999992</v>
      </c>
      <c r="V1772">
        <v>34167951.298461534</v>
      </c>
    </row>
    <row r="1773" spans="1:22" x14ac:dyDescent="0.25">
      <c r="A1773" t="s">
        <v>208</v>
      </c>
      <c r="B1773" t="s">
        <v>5</v>
      </c>
      <c r="C1773">
        <v>0.12047247133547598</v>
      </c>
      <c r="D1773">
        <v>1.1809999999999954E-2</v>
      </c>
      <c r="E1773">
        <v>0.10866247133547588</v>
      </c>
      <c r="F1773">
        <v>3.8975617833868763E-2</v>
      </c>
      <c r="G1773">
        <v>8.1496853501606556E-2</v>
      </c>
      <c r="H1773">
        <v>0.17499999999999896</v>
      </c>
      <c r="I1773">
        <v>0.1410000000000001</v>
      </c>
      <c r="J1773">
        <v>5733943.5706393113</v>
      </c>
      <c r="K1773">
        <v>14216554.901599949</v>
      </c>
      <c r="L1773">
        <v>38345033.743245743</v>
      </c>
      <c r="M1773">
        <v>38345033.743245699</v>
      </c>
      <c r="N1773">
        <v>1076157.7403885089</v>
      </c>
      <c r="O1773">
        <v>18874340.731850751</v>
      </c>
      <c r="P1773">
        <v>399158.3029879324</v>
      </c>
      <c r="Q1773">
        <v>48145.383023140057</v>
      </c>
      <c r="R1773">
        <v>63069.819727561218</v>
      </c>
      <c r="S1773">
        <v>495866.98917606083</v>
      </c>
      <c r="T1773">
        <v>69917.245473824558</v>
      </c>
      <c r="U1773">
        <v>632.97429348802405</v>
      </c>
      <c r="V1773">
        <v>379043094.88557684</v>
      </c>
    </row>
    <row r="1774" spans="1:22" x14ac:dyDescent="0.25">
      <c r="A1774" t="s">
        <v>208</v>
      </c>
      <c r="B1774" t="s">
        <v>6</v>
      </c>
      <c r="C1774">
        <v>6.9979654146813897E-2</v>
      </c>
      <c r="D1774">
        <v>1.1809999999999996E-2</v>
      </c>
      <c r="E1774">
        <v>5.8169654146813923E-2</v>
      </c>
      <c r="F1774">
        <v>2.6352413536703489E-2</v>
      </c>
      <c r="G1774">
        <v>4.3627240610110411E-2</v>
      </c>
      <c r="H1774">
        <v>0.17500000000000002</v>
      </c>
      <c r="I1774">
        <v>0.1410000000000001</v>
      </c>
      <c r="J1774">
        <v>419965.38268507959</v>
      </c>
      <c r="K1774">
        <v>542431.12233719637</v>
      </c>
      <c r="L1774">
        <v>1431911.040623256</v>
      </c>
      <c r="M1774">
        <v>1431911.0406232565</v>
      </c>
      <c r="N1774">
        <v>48845.581597082899</v>
      </c>
      <c r="O1774">
        <v>913550.92342519236</v>
      </c>
      <c r="P1774">
        <v>21459.54750379032</v>
      </c>
      <c r="Q1774">
        <v>2698.084986817652</v>
      </c>
      <c r="R1774">
        <v>3406.2261811757226</v>
      </c>
      <c r="S1774">
        <v>18651.816761874939</v>
      </c>
      <c r="T1774">
        <v>2629.9061634243672</v>
      </c>
      <c r="U1774">
        <v>42.66670726446079</v>
      </c>
      <c r="V1774">
        <v>27761583.730000008</v>
      </c>
    </row>
    <row r="1775" spans="1:22" x14ac:dyDescent="0.25">
      <c r="A1775" t="s">
        <v>208</v>
      </c>
      <c r="B1775" t="s">
        <v>7</v>
      </c>
      <c r="C1775">
        <v>9.5286721933651841E-2</v>
      </c>
      <c r="D1775">
        <v>1.1809999999999994E-2</v>
      </c>
      <c r="E1775">
        <v>8.347672193365191E-2</v>
      </c>
      <c r="F1775">
        <v>3.2679180483412992E-2</v>
      </c>
      <c r="G1775">
        <v>6.2607541450238849E-2</v>
      </c>
      <c r="H1775">
        <v>0.17500000000000007</v>
      </c>
      <c r="I1775">
        <v>0.14099999999999999</v>
      </c>
      <c r="J1775">
        <v>523741.66212727135</v>
      </c>
      <c r="K1775">
        <v>1003962.9617516369</v>
      </c>
      <c r="L1775">
        <v>2712026.907266702</v>
      </c>
      <c r="M1775">
        <v>2712026.9072667016</v>
      </c>
      <c r="N1775">
        <v>74965.494497052161</v>
      </c>
      <c r="O1775">
        <v>1452739.1293818557</v>
      </c>
      <c r="P1775">
        <v>27211.622430723161</v>
      </c>
      <c r="Q1775">
        <v>3280.231298190844</v>
      </c>
      <c r="R1775">
        <v>4299.3513757768742</v>
      </c>
      <c r="S1775">
        <v>35209.719011710549</v>
      </c>
      <c r="T1775">
        <v>4964.5703806511874</v>
      </c>
      <c r="U1775">
        <v>57.220399999999998</v>
      </c>
      <c r="V1775">
        <v>34623214.521730781</v>
      </c>
    </row>
    <row r="1776" spans="1:22" x14ac:dyDescent="0.25">
      <c r="A1776" t="s">
        <v>209</v>
      </c>
      <c r="B1776" t="s">
        <v>1</v>
      </c>
      <c r="C1776">
        <v>9.2653999879913032E-2</v>
      </c>
      <c r="D1776">
        <v>1.1810000000000018E-2</v>
      </c>
      <c r="E1776">
        <v>8.0843999879913184E-2</v>
      </c>
      <c r="F1776">
        <v>3.2020999969978335E-2</v>
      </c>
      <c r="G1776">
        <v>6.0632999909934843E-2</v>
      </c>
      <c r="H1776">
        <v>0.17499999999999977</v>
      </c>
      <c r="I1776">
        <v>0.1409999999999991</v>
      </c>
      <c r="J1776">
        <v>2402602.2156998552</v>
      </c>
      <c r="K1776">
        <v>4507981.2500088904</v>
      </c>
      <c r="L1776">
        <v>11540268.456596147</v>
      </c>
      <c r="M1776">
        <v>11540268.456596157</v>
      </c>
      <c r="N1776">
        <v>495918.8233576268</v>
      </c>
      <c r="O1776">
        <v>6414664.6423511161</v>
      </c>
      <c r="P1776">
        <v>254268.7836305383</v>
      </c>
      <c r="Q1776">
        <v>30527.264506429579</v>
      </c>
      <c r="R1776">
        <v>40156.242787312447</v>
      </c>
      <c r="S1776">
        <v>149839.20458663505</v>
      </c>
      <c r="T1776">
        <v>21127.327846715503</v>
      </c>
      <c r="U1776">
        <v>252.7427000000001</v>
      </c>
      <c r="V1776">
        <v>158957413.16057709</v>
      </c>
    </row>
    <row r="1777" spans="1:22" x14ac:dyDescent="0.25">
      <c r="A1777" t="s">
        <v>209</v>
      </c>
      <c r="B1777" t="s">
        <v>2</v>
      </c>
      <c r="C1777">
        <v>7.5357998970628101E-2</v>
      </c>
      <c r="D1777">
        <v>1.1809999999999998E-2</v>
      </c>
      <c r="E1777">
        <v>6.3547998970628128E-2</v>
      </c>
      <c r="F1777">
        <v>2.7696999742657033E-2</v>
      </c>
      <c r="G1777">
        <v>4.7660999227971089E-2</v>
      </c>
      <c r="H1777">
        <v>0.17499999999999996</v>
      </c>
      <c r="I1777">
        <v>0.14099999999999999</v>
      </c>
      <c r="J1777">
        <v>227880.41792323493</v>
      </c>
      <c r="K1777">
        <v>432602.8483400062</v>
      </c>
      <c r="L1777">
        <v>764760.7735718058</v>
      </c>
      <c r="M1777">
        <v>764760.77357180545</v>
      </c>
      <c r="N1777">
        <v>133261.94286205329</v>
      </c>
      <c r="O1777">
        <v>527221.32340118801</v>
      </c>
      <c r="P1777">
        <v>95070.87399074281</v>
      </c>
      <c r="Q1777">
        <v>11408.504878889136</v>
      </c>
      <c r="R1777">
        <v>15013.592420618101</v>
      </c>
      <c r="S1777">
        <v>10314.61136880206</v>
      </c>
      <c r="T1777">
        <v>1454.36020300109</v>
      </c>
      <c r="U1777">
        <v>20.538499999999999</v>
      </c>
      <c r="V1777">
        <v>15097461.134615388</v>
      </c>
    </row>
    <row r="1778" spans="1:22" x14ac:dyDescent="0.25">
      <c r="A1778" t="s">
        <v>209</v>
      </c>
      <c r="B1778" t="s">
        <v>3</v>
      </c>
      <c r="C1778">
        <v>7.5305384319229243E-2</v>
      </c>
      <c r="D1778">
        <v>1.1809999999999998E-2</v>
      </c>
      <c r="E1778">
        <v>6.3495384319229214E-2</v>
      </c>
      <c r="F1778">
        <v>2.7683846079807315E-2</v>
      </c>
      <c r="G1778">
        <v>4.762153823942198E-2</v>
      </c>
      <c r="H1778">
        <v>0.17500000000000018</v>
      </c>
      <c r="I1778">
        <v>0.14100000000000001</v>
      </c>
      <c r="J1778">
        <v>752866.98338445299</v>
      </c>
      <c r="K1778">
        <v>1058958.8817672923</v>
      </c>
      <c r="L1778">
        <v>2927747.7874287907</v>
      </c>
      <c r="M1778">
        <v>2927747.7874287898</v>
      </c>
      <c r="N1778">
        <v>62282.214468271239</v>
      </c>
      <c r="O1778">
        <v>1749543.6506834736</v>
      </c>
      <c r="P1778">
        <v>14811.113497114378</v>
      </c>
      <c r="Q1778">
        <v>1792.3440904187239</v>
      </c>
      <c r="R1778">
        <v>2341.0875198421677</v>
      </c>
      <c r="S1778">
        <v>37982.181736105347</v>
      </c>
      <c r="T1778">
        <v>5355.4876247908514</v>
      </c>
      <c r="U1778">
        <v>80.295299999999983</v>
      </c>
      <c r="V1778">
        <v>49821387.709423073</v>
      </c>
    </row>
    <row r="1779" spans="1:22" x14ac:dyDescent="0.25">
      <c r="A1779" t="s">
        <v>209</v>
      </c>
      <c r="B1779" t="s">
        <v>4</v>
      </c>
      <c r="C1779">
        <v>0.10924066395308184</v>
      </c>
      <c r="D1779">
        <v>1.1809999999999994E-2</v>
      </c>
      <c r="E1779">
        <v>9.7430663953081822E-2</v>
      </c>
      <c r="F1779">
        <v>3.6167665988270446E-2</v>
      </c>
      <c r="G1779">
        <v>7.3072997964811343E-2</v>
      </c>
      <c r="H1779">
        <v>0.17499999999999991</v>
      </c>
      <c r="I1779">
        <v>0.14099999999999999</v>
      </c>
      <c r="J1779">
        <v>204074.41603937483</v>
      </c>
      <c r="K1779">
        <v>439510.76085344446</v>
      </c>
      <c r="L1779">
        <v>1244109.2034069351</v>
      </c>
      <c r="M1779">
        <v>1244109.2034069356</v>
      </c>
      <c r="N1779">
        <v>18605.769788349513</v>
      </c>
      <c r="O1779">
        <v>624979.40710446984</v>
      </c>
      <c r="P1779">
        <v>268.74280013570683</v>
      </c>
      <c r="Q1779">
        <v>32.249136016284815</v>
      </c>
      <c r="R1779">
        <v>42.439862997430815</v>
      </c>
      <c r="S1779">
        <v>16005.554767046569</v>
      </c>
      <c r="T1779">
        <v>2256.7832221535659</v>
      </c>
      <c r="U1779">
        <v>25.716700000000003</v>
      </c>
      <c r="V1779">
        <v>13491129.504807694</v>
      </c>
    </row>
    <row r="1780" spans="1:22" x14ac:dyDescent="0.25">
      <c r="A1780" t="s">
        <v>209</v>
      </c>
      <c r="B1780" t="s">
        <v>5</v>
      </c>
      <c r="C1780">
        <v>0.10888809568583155</v>
      </c>
      <c r="D1780">
        <v>1.1810000000000008E-2</v>
      </c>
      <c r="E1780">
        <v>9.7078095685831631E-2</v>
      </c>
      <c r="F1780">
        <v>3.6079523921457891E-2</v>
      </c>
      <c r="G1780">
        <v>7.2808571764373747E-2</v>
      </c>
      <c r="H1780">
        <v>0.17500000000000024</v>
      </c>
      <c r="I1780">
        <v>0.1409999999999999</v>
      </c>
      <c r="J1780">
        <v>1080333.8691205524</v>
      </c>
      <c r="K1780">
        <v>2467217.0306050535</v>
      </c>
      <c r="L1780">
        <v>6311124.3138895715</v>
      </c>
      <c r="M1780">
        <v>6311124.3138895743</v>
      </c>
      <c r="N1780">
        <v>272631.69448139984</v>
      </c>
      <c r="O1780">
        <v>3274919.2052442087</v>
      </c>
      <c r="P1780">
        <v>140329.37870032821</v>
      </c>
      <c r="Q1780">
        <v>16839.525444039384</v>
      </c>
      <c r="R1780">
        <v>22160.81548435583</v>
      </c>
      <c r="S1780">
        <v>81772.107671056787</v>
      </c>
      <c r="T1780">
        <v>11529.867181619002</v>
      </c>
      <c r="U1780">
        <v>113.74760000000001</v>
      </c>
      <c r="V1780">
        <v>71474759.156730741</v>
      </c>
    </row>
    <row r="1781" spans="1:22" x14ac:dyDescent="0.25">
      <c r="A1781" t="s">
        <v>209</v>
      </c>
      <c r="B1781" t="s">
        <v>6</v>
      </c>
      <c r="C1781">
        <v>4.50461257126629E-2</v>
      </c>
      <c r="D1781">
        <v>1.1810000000000001E-2</v>
      </c>
      <c r="E1781">
        <v>3.3236125712662913E-2</v>
      </c>
      <c r="F1781">
        <v>2.0119031428165728E-2</v>
      </c>
      <c r="G1781">
        <v>2.492709428449718E-2</v>
      </c>
      <c r="H1781">
        <v>0.17500000000000004</v>
      </c>
      <c r="I1781">
        <v>0.14100000000000001</v>
      </c>
      <c r="J1781">
        <v>117087.86296372725</v>
      </c>
      <c r="K1781">
        <v>80209.453410918766</v>
      </c>
      <c r="L1781">
        <v>209001.09209262519</v>
      </c>
      <c r="M1781">
        <v>209001.09209262516</v>
      </c>
      <c r="N1781">
        <v>7906.8170350327855</v>
      </c>
      <c r="O1781">
        <v>189390.49933961316</v>
      </c>
      <c r="P1781">
        <v>3788.6746422171768</v>
      </c>
      <c r="Q1781">
        <v>454.64095706606122</v>
      </c>
      <c r="R1781">
        <v>598.30749949893652</v>
      </c>
      <c r="S1781">
        <v>2686.4101106490598</v>
      </c>
      <c r="T1781">
        <v>378.78382560151744</v>
      </c>
      <c r="U1781">
        <v>10.219999999999999</v>
      </c>
      <c r="V1781">
        <v>7724780.6769230794</v>
      </c>
    </row>
    <row r="1782" spans="1:22" x14ac:dyDescent="0.25">
      <c r="A1782" t="s">
        <v>209</v>
      </c>
      <c r="B1782" t="s">
        <v>7</v>
      </c>
      <c r="U1782">
        <v>2.2246000000000001</v>
      </c>
    </row>
    <row r="1783" spans="1:22" x14ac:dyDescent="0.25">
      <c r="A1783" t="s">
        <v>210</v>
      </c>
      <c r="B1783" t="s">
        <v>1</v>
      </c>
      <c r="C1783">
        <v>8.9209294487290647E-2</v>
      </c>
      <c r="D1783">
        <v>1.1810000000000036E-2</v>
      </c>
      <c r="E1783">
        <v>7.7399294487290451E-2</v>
      </c>
      <c r="F1783">
        <v>3.1159823621822652E-2</v>
      </c>
      <c r="G1783">
        <v>5.8049470865467863E-2</v>
      </c>
      <c r="H1783">
        <v>0.17499999999999952</v>
      </c>
      <c r="I1783">
        <v>0.1060000000000005</v>
      </c>
      <c r="J1783">
        <v>2263875.6331819901</v>
      </c>
      <c r="K1783">
        <v>4041625.1626391253</v>
      </c>
      <c r="L1783">
        <v>10483765.01457845</v>
      </c>
      <c r="M1783">
        <v>10483765.01457845</v>
      </c>
      <c r="N1783">
        <v>410277.61833473947</v>
      </c>
      <c r="O1783">
        <v>5895223.1774863759</v>
      </c>
      <c r="P1783">
        <v>205001.20353708896</v>
      </c>
      <c r="Q1783">
        <v>25282.074846288582</v>
      </c>
      <c r="R1783">
        <v>24410.027508638035</v>
      </c>
      <c r="S1783">
        <v>140672.97689214759</v>
      </c>
      <c r="T1783">
        <v>14911.335550567657</v>
      </c>
      <c r="U1783">
        <v>259.32346093963667</v>
      </c>
      <c r="V1783">
        <v>154450944.54076916</v>
      </c>
    </row>
    <row r="1784" spans="1:22" x14ac:dyDescent="0.25">
      <c r="A1784" t="s">
        <v>210</v>
      </c>
      <c r="B1784" t="s">
        <v>2</v>
      </c>
      <c r="C1784">
        <v>7.3789164222961556E-2</v>
      </c>
      <c r="D1784">
        <v>1.1809999999999994E-2</v>
      </c>
      <c r="E1784">
        <v>6.1979164222961583E-2</v>
      </c>
      <c r="F1784">
        <v>2.7304791055740379E-2</v>
      </c>
      <c r="G1784">
        <v>4.6484373167221149E-2</v>
      </c>
      <c r="H1784">
        <v>0.17499999999999993</v>
      </c>
      <c r="I1784">
        <v>0.10599999999999998</v>
      </c>
      <c r="J1784">
        <v>298410.58368753368</v>
      </c>
      <c r="K1784">
        <v>457951.84330080502</v>
      </c>
      <c r="L1784">
        <v>1021687.2899155262</v>
      </c>
      <c r="M1784">
        <v>1021687.2899155258</v>
      </c>
      <c r="N1784">
        <v>88042.059996722499</v>
      </c>
      <c r="O1784">
        <v>668320.36699161632</v>
      </c>
      <c r="P1784">
        <v>58719.988627164319</v>
      </c>
      <c r="Q1784">
        <v>7083.217003837116</v>
      </c>
      <c r="R1784">
        <v>6975.139796886152</v>
      </c>
      <c r="S1784">
        <v>13800.826915763791</v>
      </c>
      <c r="T1784">
        <v>1462.8876530709622</v>
      </c>
      <c r="U1784">
        <v>33.051499999999997</v>
      </c>
      <c r="V1784">
        <v>20320516.673076924</v>
      </c>
    </row>
    <row r="1785" spans="1:22" x14ac:dyDescent="0.25">
      <c r="A1785" t="s">
        <v>210</v>
      </c>
      <c r="B1785" t="s">
        <v>3</v>
      </c>
      <c r="C1785">
        <v>9.563328596946627E-2</v>
      </c>
      <c r="D1785">
        <v>1.1809999999999992E-2</v>
      </c>
      <c r="E1785">
        <v>8.3823285969466185E-2</v>
      </c>
      <c r="F1785">
        <v>3.2765821492366572E-2</v>
      </c>
      <c r="G1785">
        <v>6.2867464477099635E-2</v>
      </c>
      <c r="H1785">
        <v>0.17500000000000004</v>
      </c>
      <c r="I1785">
        <v>0.10599999999999993</v>
      </c>
      <c r="J1785">
        <v>570397.38258214784</v>
      </c>
      <c r="K1785">
        <v>1074903.6068126336</v>
      </c>
      <c r="L1785">
        <v>2933175.101830828</v>
      </c>
      <c r="M1785">
        <v>2933175.1018308266</v>
      </c>
      <c r="N1785">
        <v>72883.92965176818</v>
      </c>
      <c r="O1785">
        <v>1572417.0597430128</v>
      </c>
      <c r="P1785">
        <v>23757.276363831839</v>
      </c>
      <c r="Q1785">
        <v>2850.8731636598209</v>
      </c>
      <c r="R1785">
        <v>2820.4638499141161</v>
      </c>
      <c r="S1785">
        <v>39290.521043727589</v>
      </c>
      <c r="T1785">
        <v>4164.7952306351253</v>
      </c>
      <c r="U1785">
        <v>64.853200000000015</v>
      </c>
      <c r="V1785">
        <v>38928684.435769208</v>
      </c>
    </row>
    <row r="1786" spans="1:22" x14ac:dyDescent="0.25">
      <c r="A1786" t="s">
        <v>210</v>
      </c>
      <c r="B1786" t="s">
        <v>4</v>
      </c>
      <c r="C1786">
        <v>9.1985700070838866E-2</v>
      </c>
      <c r="D1786">
        <v>1.1809999999999994E-2</v>
      </c>
      <c r="E1786">
        <v>8.0175700070838851E-2</v>
      </c>
      <c r="F1786">
        <v>3.1853925017709728E-2</v>
      </c>
      <c r="G1786">
        <v>6.0131775053129145E-2</v>
      </c>
      <c r="H1786">
        <v>0.17499999999999996</v>
      </c>
      <c r="I1786">
        <v>0.10599999999999998</v>
      </c>
      <c r="J1786">
        <v>295776.75885651738</v>
      </c>
      <c r="K1786">
        <v>523515.84371911373</v>
      </c>
      <c r="L1786">
        <v>1469088.3116929731</v>
      </c>
      <c r="M1786">
        <v>1469088.3116929731</v>
      </c>
      <c r="N1786">
        <v>25364.804866092396</v>
      </c>
      <c r="O1786">
        <v>793927.79770953895</v>
      </c>
      <c r="P1786">
        <v>3004.9506075802828</v>
      </c>
      <c r="Q1786">
        <v>360.59407290963395</v>
      </c>
      <c r="R1786">
        <v>356.74773613193116</v>
      </c>
      <c r="S1786">
        <v>19568.275270768914</v>
      </c>
      <c r="T1786">
        <v>2074.2371787015054</v>
      </c>
      <c r="U1786">
        <v>40.378449999999994</v>
      </c>
      <c r="V1786">
        <v>20187246.192307696</v>
      </c>
    </row>
    <row r="1787" spans="1:22" x14ac:dyDescent="0.25">
      <c r="A1787" t="s">
        <v>210</v>
      </c>
      <c r="B1787" t="s">
        <v>5</v>
      </c>
      <c r="C1787">
        <v>9.2268527930965613E-2</v>
      </c>
      <c r="D1787">
        <v>1.1809999999999998E-2</v>
      </c>
      <c r="E1787">
        <v>8.0458527930965668E-2</v>
      </c>
      <c r="F1787">
        <v>3.1924631982741411E-2</v>
      </c>
      <c r="G1787">
        <v>6.0343895948224285E-2</v>
      </c>
      <c r="H1787">
        <v>0.17500000000000021</v>
      </c>
      <c r="I1787">
        <v>0.10599999999999994</v>
      </c>
      <c r="J1787">
        <v>930484.0265924423</v>
      </c>
      <c r="K1787">
        <v>1780560.4953069929</v>
      </c>
      <c r="L1787">
        <v>4525649.9503278593</v>
      </c>
      <c r="M1787">
        <v>4525649.9503278621</v>
      </c>
      <c r="N1787">
        <v>204007.8838982787</v>
      </c>
      <c r="O1787">
        <v>2507036.6380011556</v>
      </c>
      <c r="P1787">
        <v>109843.4015133293</v>
      </c>
      <c r="Q1787">
        <v>13791.019929098524</v>
      </c>
      <c r="R1787">
        <v>13105.248672897351</v>
      </c>
      <c r="S1787">
        <v>60821.169785672908</v>
      </c>
      <c r="T1787">
        <v>6447.0439972813283</v>
      </c>
      <c r="U1787">
        <v>105.31811093963665</v>
      </c>
      <c r="V1787">
        <v>63493238.409230791</v>
      </c>
    </row>
    <row r="1788" spans="1:22" x14ac:dyDescent="0.25">
      <c r="A1788" t="s">
        <v>210</v>
      </c>
      <c r="B1788" t="s">
        <v>6</v>
      </c>
      <c r="C1788">
        <v>5.4384803196350008E-2</v>
      </c>
      <c r="D1788">
        <v>1.1809999999999998E-2</v>
      </c>
      <c r="E1788">
        <v>4.2574803196350007E-2</v>
      </c>
      <c r="F1788">
        <v>2.2453700799087505E-2</v>
      </c>
      <c r="G1788">
        <v>3.193110239726249E-2</v>
      </c>
      <c r="H1788">
        <v>0.17500000000000007</v>
      </c>
      <c r="I1788">
        <v>0.10600000000000008</v>
      </c>
      <c r="J1788">
        <v>123906.66931180279</v>
      </c>
      <c r="K1788">
        <v>123704.01934601065</v>
      </c>
      <c r="L1788">
        <v>304781.5906512193</v>
      </c>
      <c r="M1788">
        <v>304781.59065121936</v>
      </c>
      <c r="N1788">
        <v>16582.616846703168</v>
      </c>
      <c r="O1788">
        <v>231028.07181111025</v>
      </c>
      <c r="P1788">
        <v>9663.5167526806163</v>
      </c>
      <c r="Q1788">
        <v>1194.9223160831625</v>
      </c>
      <c r="R1788">
        <v>1150.9945412889606</v>
      </c>
      <c r="S1788">
        <v>4134.8853857598915</v>
      </c>
      <c r="T1788">
        <v>438.29785089054843</v>
      </c>
      <c r="U1788">
        <v>10.775499999999997</v>
      </c>
      <c r="V1788">
        <v>8452057.7261538506</v>
      </c>
    </row>
    <row r="1789" spans="1:22" x14ac:dyDescent="0.25">
      <c r="A1789" t="s">
        <v>210</v>
      </c>
      <c r="B1789" t="s">
        <v>7</v>
      </c>
      <c r="U1789">
        <v>4.9466999999999999</v>
      </c>
    </row>
    <row r="1790" spans="1:22" x14ac:dyDescent="0.25">
      <c r="A1790" t="s">
        <v>211</v>
      </c>
      <c r="B1790" t="s">
        <v>1</v>
      </c>
      <c r="C1790">
        <v>8.9469699012303991E-2</v>
      </c>
      <c r="D1790">
        <v>1.1810000000000145E-2</v>
      </c>
      <c r="E1790">
        <v>7.7659699012304725E-2</v>
      </c>
      <c r="F1790">
        <v>3.1224924753076248E-2</v>
      </c>
      <c r="G1790">
        <v>5.8244774259228603E-2</v>
      </c>
      <c r="H1790">
        <v>0.17500000000000165</v>
      </c>
      <c r="I1790">
        <v>0.10599999999999879</v>
      </c>
      <c r="J1790">
        <v>10651192.455025429</v>
      </c>
      <c r="K1790">
        <v>18987391.545743607</v>
      </c>
      <c r="L1790">
        <v>50474549.280135483</v>
      </c>
      <c r="M1790">
        <v>50474549.280135371</v>
      </c>
      <c r="N1790">
        <v>1621906.3392739072</v>
      </c>
      <c r="O1790">
        <v>28016677.661495116</v>
      </c>
      <c r="P1790">
        <v>704044.67153272021</v>
      </c>
      <c r="Q1790">
        <v>87353.005379678274</v>
      </c>
      <c r="R1790">
        <v>83888.153752714265</v>
      </c>
      <c r="S1790">
        <v>675063.75100245327</v>
      </c>
      <c r="T1790">
        <v>71556.757606260129</v>
      </c>
      <c r="U1790">
        <v>1214.9934859618274</v>
      </c>
      <c r="V1790">
        <v>726383022.90133667</v>
      </c>
    </row>
    <row r="1791" spans="1:22" x14ac:dyDescent="0.25">
      <c r="A1791" t="s">
        <v>211</v>
      </c>
      <c r="B1791" t="s">
        <v>2</v>
      </c>
      <c r="C1791">
        <v>8.4438970939006222E-2</v>
      </c>
      <c r="D1791">
        <v>1.1809999999999992E-2</v>
      </c>
      <c r="E1791">
        <v>7.2628970939006207E-2</v>
      </c>
      <c r="F1791">
        <v>2.9967242734751542E-2</v>
      </c>
      <c r="G1791">
        <v>5.447172820425468E-2</v>
      </c>
      <c r="H1791">
        <v>0.17499999999999996</v>
      </c>
      <c r="I1791">
        <v>0.10599999999999994</v>
      </c>
      <c r="J1791">
        <v>513063.86142078531</v>
      </c>
      <c r="K1791">
        <v>998981.14703444508</v>
      </c>
      <c r="L1791">
        <v>2021285.9801490002</v>
      </c>
      <c r="M1791">
        <v>2021285.9801490007</v>
      </c>
      <c r="N1791">
        <v>243914.36523858365</v>
      </c>
      <c r="O1791">
        <v>1268130.643216646</v>
      </c>
      <c r="P1791">
        <v>170892.14114142931</v>
      </c>
      <c r="Q1791">
        <v>21863.500128413943</v>
      </c>
      <c r="R1791">
        <v>20432.097974603381</v>
      </c>
      <c r="S1791">
        <v>27781.759488370113</v>
      </c>
      <c r="T1791">
        <v>2944.8665057672306</v>
      </c>
      <c r="U1791">
        <v>50.307699999999997</v>
      </c>
      <c r="V1791">
        <v>34938147.491153844</v>
      </c>
    </row>
    <row r="1792" spans="1:22" x14ac:dyDescent="0.25">
      <c r="A1792" t="s">
        <v>211</v>
      </c>
      <c r="B1792" t="s">
        <v>3</v>
      </c>
      <c r="C1792">
        <v>7.9558976395646686E-2</v>
      </c>
      <c r="D1792">
        <v>1.1810000000000041E-2</v>
      </c>
      <c r="E1792">
        <v>6.7748976395646712E-2</v>
      </c>
      <c r="F1792">
        <v>2.8747244098911627E-2</v>
      </c>
      <c r="G1792">
        <v>5.081173229673492E-2</v>
      </c>
      <c r="H1792">
        <v>0.17499999999999941</v>
      </c>
      <c r="I1792">
        <v>0.10600000000000055</v>
      </c>
      <c r="J1792">
        <v>2809551.9987147567</v>
      </c>
      <c r="K1792">
        <v>4344352.6868787212</v>
      </c>
      <c r="L1792">
        <v>11644080.464301407</v>
      </c>
      <c r="M1792">
        <v>11644080.464301415</v>
      </c>
      <c r="N1792">
        <v>347244.39908367861</v>
      </c>
      <c r="O1792">
        <v>6806660.286509797</v>
      </c>
      <c r="P1792">
        <v>140477.73856025026</v>
      </c>
      <c r="Q1792">
        <v>17485.968737294068</v>
      </c>
      <c r="R1792">
        <v>16744.152973539698</v>
      </c>
      <c r="S1792">
        <v>156000.48717233428</v>
      </c>
      <c r="T1792">
        <v>16536.05164026744</v>
      </c>
      <c r="U1792">
        <v>322.96709999999996</v>
      </c>
      <c r="V1792">
        <v>191599655.1574654</v>
      </c>
    </row>
    <row r="1793" spans="1:22" x14ac:dyDescent="0.25">
      <c r="A1793" t="s">
        <v>211</v>
      </c>
      <c r="B1793" t="s">
        <v>4</v>
      </c>
      <c r="C1793">
        <v>0.10046016673769445</v>
      </c>
      <c r="D1793">
        <v>1.181000000000002E-2</v>
      </c>
      <c r="E1793">
        <v>8.8650166737694422E-2</v>
      </c>
      <c r="F1793">
        <v>3.3972541684423589E-2</v>
      </c>
      <c r="G1793">
        <v>6.6487625053270896E-2</v>
      </c>
      <c r="H1793">
        <v>0.17500000000000038</v>
      </c>
      <c r="I1793">
        <v>0.10599999999999998</v>
      </c>
      <c r="J1793">
        <v>925893.75404373906</v>
      </c>
      <c r="K1793">
        <v>1855539.9471095838</v>
      </c>
      <c r="L1793">
        <v>5101243.7329898402</v>
      </c>
      <c r="M1793">
        <v>5101243.7329898402</v>
      </c>
      <c r="N1793">
        <v>116344.02708472637</v>
      </c>
      <c r="O1793">
        <v>2665089.6740685976</v>
      </c>
      <c r="P1793">
        <v>32811.695119940239</v>
      </c>
      <c r="Q1793">
        <v>4218.3210262743551</v>
      </c>
      <c r="R1793">
        <v>3925.1817114987471</v>
      </c>
      <c r="S1793">
        <v>68163.498396940078</v>
      </c>
      <c r="T1793">
        <v>7225.3308300756471</v>
      </c>
      <c r="U1793">
        <v>122.14959999999996</v>
      </c>
      <c r="V1793">
        <v>63157637.268653788</v>
      </c>
    </row>
    <row r="1794" spans="1:22" x14ac:dyDescent="0.25">
      <c r="A1794" t="s">
        <v>211</v>
      </c>
      <c r="B1794" t="s">
        <v>5</v>
      </c>
      <c r="C1794">
        <v>9.5420921777016526E-2</v>
      </c>
      <c r="D1794">
        <v>1.1809999999999902E-2</v>
      </c>
      <c r="E1794">
        <v>8.3610921777017302E-2</v>
      </c>
      <c r="F1794">
        <v>3.2712730444254309E-2</v>
      </c>
      <c r="G1794">
        <v>6.2708191332762647E-2</v>
      </c>
      <c r="H1794">
        <v>0.17499999999999902</v>
      </c>
      <c r="I1794">
        <v>0.10600000000000048</v>
      </c>
      <c r="J1794">
        <v>5645382.1458876394</v>
      </c>
      <c r="K1794">
        <v>10788363.838165108</v>
      </c>
      <c r="L1794">
        <v>29072363.074787572</v>
      </c>
      <c r="M1794">
        <v>29072363.074787538</v>
      </c>
      <c r="N1794">
        <v>823182.10992693156</v>
      </c>
      <c r="O1794">
        <v>15610563.874125805</v>
      </c>
      <c r="P1794">
        <v>317684.94395582104</v>
      </c>
      <c r="Q1794">
        <v>38723.837157062379</v>
      </c>
      <c r="R1794">
        <v>37779.330797965638</v>
      </c>
      <c r="S1794">
        <v>387878.84088253824</v>
      </c>
      <c r="T1794">
        <v>41115.157133549044</v>
      </c>
      <c r="U1794">
        <v>637.38408596182967</v>
      </c>
      <c r="V1794">
        <v>385049036.81310159</v>
      </c>
    </row>
    <row r="1795" spans="1:22" x14ac:dyDescent="0.25">
      <c r="A1795" t="s">
        <v>211</v>
      </c>
      <c r="B1795" t="s">
        <v>6</v>
      </c>
      <c r="C1795">
        <v>6.6926967660718054E-2</v>
      </c>
      <c r="D1795">
        <v>1.1809999999999994E-2</v>
      </c>
      <c r="E1795">
        <v>5.5116967660718164E-2</v>
      </c>
      <c r="F1795">
        <v>2.5589241915179545E-2</v>
      </c>
      <c r="G1795">
        <v>4.1337725745538491E-2</v>
      </c>
      <c r="H1795">
        <v>0.17500000000000013</v>
      </c>
      <c r="I1795">
        <v>0.10599999999999984</v>
      </c>
      <c r="J1795">
        <v>573516.37349780998</v>
      </c>
      <c r="K1795">
        <v>738689.31913897849</v>
      </c>
      <c r="L1795">
        <v>1909987.7153507711</v>
      </c>
      <c r="M1795">
        <v>1909987.7153507699</v>
      </c>
      <c r="N1795">
        <v>76520.060516544152</v>
      </c>
      <c r="O1795">
        <v>1235685.6321202475</v>
      </c>
      <c r="P1795">
        <v>38924.174817323037</v>
      </c>
      <c r="Q1795">
        <v>4670.9009780787646</v>
      </c>
      <c r="R1795">
        <v>4621.0780343125898</v>
      </c>
      <c r="S1795">
        <v>25591.235702375914</v>
      </c>
      <c r="T1795">
        <v>2712.6709844518496</v>
      </c>
      <c r="U1795">
        <v>60.785900000000083</v>
      </c>
      <c r="V1795">
        <v>39115812.047500014</v>
      </c>
    </row>
    <row r="1796" spans="1:22" x14ac:dyDescent="0.25">
      <c r="A1796" t="s">
        <v>211</v>
      </c>
      <c r="B1796" t="s">
        <v>7</v>
      </c>
      <c r="C1796">
        <v>7.4913292250037636E-2</v>
      </c>
      <c r="D1796">
        <v>1.1809999999999996E-2</v>
      </c>
      <c r="E1796">
        <v>6.3103292250037621E-2</v>
      </c>
      <c r="F1796">
        <v>2.7585823062509406E-2</v>
      </c>
      <c r="G1796">
        <v>4.7327469187528233E-2</v>
      </c>
      <c r="H1796">
        <v>0.17499999999999993</v>
      </c>
      <c r="I1796">
        <v>0.10600000000000001</v>
      </c>
      <c r="J1796">
        <v>183784.32146069757</v>
      </c>
      <c r="K1796">
        <v>261464.60741676911</v>
      </c>
      <c r="L1796">
        <v>725588.31255690893</v>
      </c>
      <c r="M1796">
        <v>725588.31255690893</v>
      </c>
      <c r="N1796">
        <v>14701.377423349593</v>
      </c>
      <c r="O1796">
        <v>430547.55145411717</v>
      </c>
      <c r="P1796">
        <v>3253.9779379563597</v>
      </c>
      <c r="Q1796">
        <v>390.47735255476317</v>
      </c>
      <c r="R1796">
        <v>386.312260794179</v>
      </c>
      <c r="S1796">
        <v>9647.9293598953209</v>
      </c>
      <c r="T1796">
        <v>1022.6805121489034</v>
      </c>
      <c r="U1796">
        <v>21.399100000000001</v>
      </c>
      <c r="V1796">
        <v>12522734.123461537</v>
      </c>
    </row>
    <row r="1797" spans="1:22" x14ac:dyDescent="0.25">
      <c r="A1797" t="s">
        <v>212</v>
      </c>
      <c r="B1797" t="s">
        <v>1</v>
      </c>
      <c r="C1797">
        <v>8.4019386645114963E-2</v>
      </c>
      <c r="D1797">
        <v>1.1810000000000147E-2</v>
      </c>
      <c r="E1797">
        <v>7.220938664511406E-2</v>
      </c>
      <c r="F1797">
        <v>2.9862346661278561E-2</v>
      </c>
      <c r="G1797">
        <v>5.4157039983836364E-2</v>
      </c>
      <c r="H1797">
        <v>0.17500000000000235</v>
      </c>
      <c r="I1797">
        <v>0.10599999999999804</v>
      </c>
      <c r="J1797">
        <v>11338369.1261492</v>
      </c>
      <c r="K1797">
        <v>18928143.020883966</v>
      </c>
      <c r="L1797">
        <v>49808557.735920854</v>
      </c>
      <c r="M1797">
        <v>49808557.735920846</v>
      </c>
      <c r="N1797">
        <v>1743967.8316828683</v>
      </c>
      <c r="O1797">
        <v>28522544.31535038</v>
      </c>
      <c r="P1797">
        <v>810403.80738768226</v>
      </c>
      <c r="Q1797">
        <v>99385.380702014882</v>
      </c>
      <c r="R1797">
        <v>96437.653937507916</v>
      </c>
      <c r="S1797">
        <v>667035.25285315118</v>
      </c>
      <c r="T1797">
        <v>70705.736802434025</v>
      </c>
      <c r="U1797">
        <v>1291.8692999999989</v>
      </c>
      <c r="V1797">
        <v>772964499.3956852</v>
      </c>
    </row>
    <row r="1798" spans="1:22" x14ac:dyDescent="0.25">
      <c r="A1798" t="s">
        <v>212</v>
      </c>
      <c r="B1798" t="s">
        <v>2</v>
      </c>
      <c r="C1798">
        <v>6.3518058554586546E-2</v>
      </c>
      <c r="D1798">
        <v>1.1809999999999989E-2</v>
      </c>
      <c r="E1798">
        <v>5.1708058554586558E-2</v>
      </c>
      <c r="F1798">
        <v>2.4737014638646644E-2</v>
      </c>
      <c r="G1798">
        <v>3.8781043915939881E-2</v>
      </c>
      <c r="H1798">
        <v>0.17500000000000016</v>
      </c>
      <c r="I1798">
        <v>0.10599999999999991</v>
      </c>
      <c r="J1798">
        <v>663820.8273668132</v>
      </c>
      <c r="K1798">
        <v>917990.4079946198</v>
      </c>
      <c r="L1798">
        <v>1993665.3430412435</v>
      </c>
      <c r="M1798">
        <v>1993665.3430412433</v>
      </c>
      <c r="N1798">
        <v>190076.47023565462</v>
      </c>
      <c r="O1798">
        <v>1391734.765125779</v>
      </c>
      <c r="P1798">
        <v>129223.89035571774</v>
      </c>
      <c r="Q1798">
        <v>15575.289813634636</v>
      </c>
      <c r="R1798">
        <v>15348.713097951351</v>
      </c>
      <c r="S1798">
        <v>27060.196173915414</v>
      </c>
      <c r="T1798">
        <v>2868.3807944350328</v>
      </c>
      <c r="U1798">
        <v>68.12530000000001</v>
      </c>
      <c r="V1798">
        <v>45227115.68653845</v>
      </c>
    </row>
    <row r="1799" spans="1:22" x14ac:dyDescent="0.25">
      <c r="A1799" t="s">
        <v>212</v>
      </c>
      <c r="B1799" t="s">
        <v>3</v>
      </c>
      <c r="C1799">
        <v>7.7826054137494757E-2</v>
      </c>
      <c r="D1799">
        <v>1.1810000000000037E-2</v>
      </c>
      <c r="E1799">
        <v>6.6016054137494395E-2</v>
      </c>
      <c r="F1799">
        <v>2.8314013534373645E-2</v>
      </c>
      <c r="G1799">
        <v>4.9512040603120894E-2</v>
      </c>
      <c r="H1799">
        <v>0.17499999999999927</v>
      </c>
      <c r="I1799">
        <v>0.10600000000000043</v>
      </c>
      <c r="J1799">
        <v>2872100.1618466373</v>
      </c>
      <c r="K1799">
        <v>4306004.3499756875</v>
      </c>
      <c r="L1799">
        <v>11489816.449038211</v>
      </c>
      <c r="M1799">
        <v>11489816.449038222</v>
      </c>
      <c r="N1799">
        <v>357049.15022220183</v>
      </c>
      <c r="O1799">
        <v>6821055.3616001168</v>
      </c>
      <c r="P1799">
        <v>149464.06888451797</v>
      </c>
      <c r="Q1799">
        <v>18992.898001491918</v>
      </c>
      <c r="R1799">
        <v>17856.438489917044</v>
      </c>
      <c r="S1799">
        <v>154372.2828628243</v>
      </c>
      <c r="T1799">
        <v>16363.461983459376</v>
      </c>
      <c r="U1799">
        <v>324.28139999999985</v>
      </c>
      <c r="V1799">
        <v>195772458.90499982</v>
      </c>
    </row>
    <row r="1800" spans="1:22" x14ac:dyDescent="0.25">
      <c r="A1800" t="s">
        <v>212</v>
      </c>
      <c r="B1800" t="s">
        <v>4</v>
      </c>
      <c r="C1800">
        <v>8.9522514316118518E-2</v>
      </c>
      <c r="D1800">
        <v>1.1810000000000041E-2</v>
      </c>
      <c r="E1800">
        <v>7.771251431611842E-2</v>
      </c>
      <c r="F1800">
        <v>3.1238128579029571E-2</v>
      </c>
      <c r="G1800">
        <v>5.8284385737088877E-2</v>
      </c>
      <c r="H1800">
        <v>0.17500000000000038</v>
      </c>
      <c r="I1800">
        <v>0.10600000000000023</v>
      </c>
      <c r="J1800">
        <v>1420575.5919985883</v>
      </c>
      <c r="K1800">
        <v>2494092.194448451</v>
      </c>
      <c r="L1800">
        <v>6840684.9982196232</v>
      </c>
      <c r="M1800">
        <v>6840684.9982196335</v>
      </c>
      <c r="N1800">
        <v>160397.89628143748</v>
      </c>
      <c r="O1800">
        <v>3754269.8901656051</v>
      </c>
      <c r="P1800">
        <v>47677.530212072961</v>
      </c>
      <c r="Q1800">
        <v>5721.3036254487542</v>
      </c>
      <c r="R1800">
        <v>5660.2763867773001</v>
      </c>
      <c r="S1800">
        <v>91626.388840083848</v>
      </c>
      <c r="T1800">
        <v>9712.397217048876</v>
      </c>
      <c r="U1800">
        <v>189.72869999999992</v>
      </c>
      <c r="V1800">
        <v>96980433.390051916</v>
      </c>
    </row>
    <row r="1801" spans="1:22" x14ac:dyDescent="0.25">
      <c r="A1801" t="s">
        <v>212</v>
      </c>
      <c r="B1801" t="s">
        <v>5</v>
      </c>
      <c r="C1801">
        <v>9.0072411325498994E-2</v>
      </c>
      <c r="D1801">
        <v>1.1809999999999942E-2</v>
      </c>
      <c r="E1801">
        <v>7.8262411325498812E-2</v>
      </c>
      <c r="F1801">
        <v>3.1375602831374853E-2</v>
      </c>
      <c r="G1801">
        <v>5.8696808494124231E-2</v>
      </c>
      <c r="H1801">
        <v>0.17499999999999888</v>
      </c>
      <c r="I1801">
        <v>0.10600000000000087</v>
      </c>
      <c r="J1801">
        <v>5351775.4646687927</v>
      </c>
      <c r="K1801">
        <v>9740893.2204479575</v>
      </c>
      <c r="L1801">
        <v>25646930.544915199</v>
      </c>
      <c r="M1801">
        <v>25646930.544915169</v>
      </c>
      <c r="N1801">
        <v>893937.27910719812</v>
      </c>
      <c r="O1801">
        <v>14198731.406009568</v>
      </c>
      <c r="P1801">
        <v>414946.11235822184</v>
      </c>
      <c r="Q1801">
        <v>50687.537085037919</v>
      </c>
      <c r="R1801">
        <v>49357.166840985519</v>
      </c>
      <c r="S1801">
        <v>342627.9049031933</v>
      </c>
      <c r="T1801">
        <v>36318.557919738392</v>
      </c>
      <c r="U1801">
        <v>598.31559999999968</v>
      </c>
      <c r="V1801">
        <v>364822058.22409415</v>
      </c>
    </row>
    <row r="1802" spans="1:22" x14ac:dyDescent="0.25">
      <c r="A1802" t="s">
        <v>212</v>
      </c>
      <c r="B1802" t="s">
        <v>6</v>
      </c>
      <c r="C1802">
        <v>6.8880768131191081E-2</v>
      </c>
      <c r="D1802">
        <v>1.1809999999999979E-2</v>
      </c>
      <c r="E1802">
        <v>5.7070768131191052E-2</v>
      </c>
      <c r="F1802">
        <v>2.6077692032797743E-2</v>
      </c>
      <c r="G1802">
        <v>4.2803076098393178E-2</v>
      </c>
      <c r="H1802">
        <v>0.17500000000000013</v>
      </c>
      <c r="I1802">
        <v>0.10600000000000005</v>
      </c>
      <c r="J1802">
        <v>814403.74814516795</v>
      </c>
      <c r="K1802">
        <v>1097012.0515377321</v>
      </c>
      <c r="L1802">
        <v>2845487.5424399963</v>
      </c>
      <c r="M1802">
        <v>2845487.5424399925</v>
      </c>
      <c r="N1802">
        <v>111387.15304330108</v>
      </c>
      <c r="O1802">
        <v>1800028.6466395997</v>
      </c>
      <c r="P1802">
        <v>55927.852822249974</v>
      </c>
      <c r="Q1802">
        <v>6711.3423386699978</v>
      </c>
      <c r="R1802">
        <v>6639.754687057517</v>
      </c>
      <c r="S1802">
        <v>38072.516451467047</v>
      </c>
      <c r="T1802">
        <v>4035.6867438555073</v>
      </c>
      <c r="U1802">
        <v>87.765500000000046</v>
      </c>
      <c r="V1802">
        <v>55485599.396153852</v>
      </c>
    </row>
    <row r="1803" spans="1:22" x14ac:dyDescent="0.25">
      <c r="A1803" t="s">
        <v>212</v>
      </c>
      <c r="B1803" t="s">
        <v>7</v>
      </c>
      <c r="C1803">
        <v>8.6893030931336754E-2</v>
      </c>
      <c r="D1803">
        <v>1.1809999999999996E-2</v>
      </c>
      <c r="E1803">
        <v>7.5083030931336739E-2</v>
      </c>
      <c r="F1803">
        <v>3.0580757732834189E-2</v>
      </c>
      <c r="G1803">
        <v>5.6312273198502544E-2</v>
      </c>
      <c r="H1803">
        <v>0.17499999999999993</v>
      </c>
      <c r="I1803">
        <v>0.10599999999999998</v>
      </c>
      <c r="J1803">
        <v>215693.33212319849</v>
      </c>
      <c r="K1803">
        <v>372150.79647954926</v>
      </c>
      <c r="L1803">
        <v>991972.85826657014</v>
      </c>
      <c r="M1803">
        <v>991972.85826657014</v>
      </c>
      <c r="N1803">
        <v>31119.882793019409</v>
      </c>
      <c r="O1803">
        <v>556724.24580972828</v>
      </c>
      <c r="P1803">
        <v>13164.352754902029</v>
      </c>
      <c r="Q1803">
        <v>1697.0098377316435</v>
      </c>
      <c r="R1803">
        <v>1575.3044348191693</v>
      </c>
      <c r="S1803">
        <v>13275.963621669591</v>
      </c>
      <c r="T1803">
        <v>1407.2521438969763</v>
      </c>
      <c r="U1803">
        <v>23.652800000000003</v>
      </c>
      <c r="V1803">
        <v>14676833.793846155</v>
      </c>
    </row>
    <row r="1804" spans="1:22" x14ac:dyDescent="0.25">
      <c r="A1804" t="s">
        <v>213</v>
      </c>
      <c r="B1804" t="s">
        <v>1</v>
      </c>
      <c r="C1804">
        <v>6.6967423768736378E-2</v>
      </c>
      <c r="D1804">
        <v>1.1810000000000018E-2</v>
      </c>
      <c r="E1804">
        <v>5.5157423768736273E-2</v>
      </c>
      <c r="F1804">
        <v>2.5599355942184043E-2</v>
      </c>
      <c r="G1804">
        <v>4.1368067826552155E-2</v>
      </c>
      <c r="H1804">
        <v>0.17500000000000002</v>
      </c>
      <c r="I1804">
        <v>0.106</v>
      </c>
      <c r="J1804">
        <v>1508353.366499498</v>
      </c>
      <c r="K1804">
        <v>1960528.1103780032</v>
      </c>
      <c r="L1804">
        <v>4906702.054106812</v>
      </c>
      <c r="M1804">
        <v>4906702.0541068148</v>
      </c>
      <c r="N1804">
        <v>243720.56925680162</v>
      </c>
      <c r="O1804">
        <v>3225160.9076207024</v>
      </c>
      <c r="P1804">
        <v>137994.80354693849</v>
      </c>
      <c r="Q1804">
        <v>16761.274462310932</v>
      </c>
      <c r="R1804">
        <v>16404.144268980446</v>
      </c>
      <c r="S1804">
        <v>65606.100342286649</v>
      </c>
      <c r="T1804">
        <v>6954.2466362823807</v>
      </c>
      <c r="U1804">
        <v>165.0064000000001</v>
      </c>
      <c r="V1804">
        <v>102706407.42000003</v>
      </c>
    </row>
    <row r="1805" spans="1:22" x14ac:dyDescent="0.25">
      <c r="A1805" t="s">
        <v>213</v>
      </c>
      <c r="B1805" t="s">
        <v>2</v>
      </c>
      <c r="C1805">
        <v>5.4589512187763908E-2</v>
      </c>
      <c r="D1805">
        <v>1.1809999999999996E-2</v>
      </c>
      <c r="E1805">
        <v>4.2779512187763914E-2</v>
      </c>
      <c r="F1805">
        <v>2.2504878046940985E-2</v>
      </c>
      <c r="G1805">
        <v>3.2084634140822944E-2</v>
      </c>
      <c r="H1805">
        <v>0.17499999999999999</v>
      </c>
      <c r="I1805">
        <v>0.10600000000000004</v>
      </c>
      <c r="J1805">
        <v>183312.97982224304</v>
      </c>
      <c r="K1805">
        <v>165969.59866764382</v>
      </c>
      <c r="L1805">
        <v>427753.33141290612</v>
      </c>
      <c r="M1805">
        <v>427753.33141290594</v>
      </c>
      <c r="N1805">
        <v>17538.866147506342</v>
      </c>
      <c r="O1805">
        <v>331743.7123423806</v>
      </c>
      <c r="P1805">
        <v>9047.8199445712617</v>
      </c>
      <c r="Q1805">
        <v>1093.085680590309</v>
      </c>
      <c r="R1805">
        <v>1074.9359962671267</v>
      </c>
      <c r="S1805">
        <v>5717.0203671588397</v>
      </c>
      <c r="T1805">
        <v>606.00415891883711</v>
      </c>
      <c r="U1805">
        <v>19</v>
      </c>
      <c r="V1805">
        <v>12490282.005384617</v>
      </c>
    </row>
    <row r="1806" spans="1:22" x14ac:dyDescent="0.25">
      <c r="A1806" t="s">
        <v>213</v>
      </c>
      <c r="B1806" t="s">
        <v>3</v>
      </c>
      <c r="C1806">
        <v>5.733984182557051E-2</v>
      </c>
      <c r="D1806">
        <v>1.1810000000000001E-2</v>
      </c>
      <c r="E1806">
        <v>4.5529841825570509E-2</v>
      </c>
      <c r="F1806">
        <v>2.3192460456392609E-2</v>
      </c>
      <c r="G1806">
        <v>3.4147381369177866E-2</v>
      </c>
      <c r="H1806">
        <v>0.17499999999999991</v>
      </c>
      <c r="I1806">
        <v>0.106</v>
      </c>
      <c r="J1806">
        <v>379193.38013534946</v>
      </c>
      <c r="K1806">
        <v>398197.84625718038</v>
      </c>
      <c r="L1806">
        <v>1036825.1212776762</v>
      </c>
      <c r="M1806">
        <v>1036825.1212776753</v>
      </c>
      <c r="N1806">
        <v>39442.104373466223</v>
      </c>
      <c r="O1806">
        <v>737949.1220190638</v>
      </c>
      <c r="P1806">
        <v>19421.241340477765</v>
      </c>
      <c r="Q1806">
        <v>2348.7374539600728</v>
      </c>
      <c r="R1806">
        <v>2307.6177522104099</v>
      </c>
      <c r="S1806">
        <v>13891.960060414269</v>
      </c>
      <c r="T1806">
        <v>1472.5477664039126</v>
      </c>
      <c r="U1806">
        <v>42.036599999999993</v>
      </c>
      <c r="V1806">
        <v>25805403.734615393</v>
      </c>
    </row>
    <row r="1807" spans="1:22" x14ac:dyDescent="0.25">
      <c r="A1807" t="s">
        <v>213</v>
      </c>
      <c r="B1807" t="s">
        <v>4</v>
      </c>
      <c r="C1807">
        <v>7.4097337508724423E-2</v>
      </c>
      <c r="D1807">
        <v>1.1809999999999998E-2</v>
      </c>
      <c r="E1807">
        <v>6.2287337508724394E-2</v>
      </c>
      <c r="F1807">
        <v>2.7381834377181103E-2</v>
      </c>
      <c r="G1807">
        <v>4.6715503131543309E-2</v>
      </c>
      <c r="H1807">
        <v>0.17499999999999993</v>
      </c>
      <c r="I1807">
        <v>0.10600000000000002</v>
      </c>
      <c r="J1807">
        <v>163815.42684572138</v>
      </c>
      <c r="K1807">
        <v>231338.31291532054</v>
      </c>
      <c r="L1807">
        <v>635602.34717967443</v>
      </c>
      <c r="M1807">
        <v>635602.34717967454</v>
      </c>
      <c r="N1807">
        <v>14603.147891571745</v>
      </c>
      <c r="O1807">
        <v>380550.59186947014</v>
      </c>
      <c r="P1807">
        <v>4179.6105806009355</v>
      </c>
      <c r="Q1807">
        <v>501.55326967211226</v>
      </c>
      <c r="R1807">
        <v>496.203368128943</v>
      </c>
      <c r="S1807">
        <v>8522.4056719436903</v>
      </c>
      <c r="T1807">
        <v>903.37500122603115</v>
      </c>
      <c r="U1807">
        <v>21.421600000000002</v>
      </c>
      <c r="V1807">
        <v>11192330.940000001</v>
      </c>
    </row>
    <row r="1808" spans="1:22" x14ac:dyDescent="0.25">
      <c r="A1808" t="s">
        <v>213</v>
      </c>
      <c r="B1808" t="s">
        <v>5</v>
      </c>
      <c r="C1808">
        <v>8.003089108599766E-2</v>
      </c>
      <c r="D1808">
        <v>1.1810000000000003E-2</v>
      </c>
      <c r="E1808">
        <v>6.8220891085997659E-2</v>
      </c>
      <c r="F1808">
        <v>2.8865222771499433E-2</v>
      </c>
      <c r="G1808">
        <v>5.1165668314498251E-2</v>
      </c>
      <c r="H1808">
        <v>0.17500000000000004</v>
      </c>
      <c r="I1808">
        <v>0.10600000000000005</v>
      </c>
      <c r="J1808">
        <v>526832.34817232122</v>
      </c>
      <c r="K1808">
        <v>898552.01895475143</v>
      </c>
      <c r="L1808">
        <v>2114941.6061634556</v>
      </c>
      <c r="M1808">
        <v>2114941.6061634542</v>
      </c>
      <c r="N1808">
        <v>145178.61267519998</v>
      </c>
      <c r="O1808">
        <v>1280205.7544518723</v>
      </c>
      <c r="P1808">
        <v>91973.632658790622</v>
      </c>
      <c r="Q1808">
        <v>11036.835919054876</v>
      </c>
      <c r="R1808">
        <v>10919.109669251624</v>
      </c>
      <c r="S1808">
        <v>28254.099844577828</v>
      </c>
      <c r="T1808">
        <v>2994.9345835252484</v>
      </c>
      <c r="U1808">
        <v>55.029299999999978</v>
      </c>
      <c r="V1808">
        <v>35875810.471538462</v>
      </c>
    </row>
    <row r="1809" spans="1:22" x14ac:dyDescent="0.25">
      <c r="A1809" t="s">
        <v>213</v>
      </c>
      <c r="B1809" t="s">
        <v>6</v>
      </c>
      <c r="C1809">
        <v>5.5056756113419099E-2</v>
      </c>
      <c r="D1809">
        <v>1.1809999999999998E-2</v>
      </c>
      <c r="E1809">
        <v>4.3246756113419077E-2</v>
      </c>
      <c r="F1809">
        <v>2.262168902835477E-2</v>
      </c>
      <c r="G1809">
        <v>3.2435067085064322E-2</v>
      </c>
      <c r="H1809">
        <v>0.17499999999999996</v>
      </c>
      <c r="I1809">
        <v>0.10600000000000001</v>
      </c>
      <c r="J1809">
        <v>188767.65090541742</v>
      </c>
      <c r="K1809">
        <v>168005.87071700336</v>
      </c>
      <c r="L1809">
        <v>473698.63063349947</v>
      </c>
      <c r="M1809">
        <v>473698.63063349959</v>
      </c>
      <c r="N1809">
        <v>7579.7453793777386</v>
      </c>
      <c r="O1809">
        <v>349193.77624304319</v>
      </c>
      <c r="P1809">
        <v>540.8713578495574</v>
      </c>
      <c r="Q1809">
        <v>64.904562941946892</v>
      </c>
      <c r="R1809">
        <v>64.212247603899456</v>
      </c>
      <c r="S1809">
        <v>6247.5200822624356</v>
      </c>
      <c r="T1809">
        <v>662.23712871981797</v>
      </c>
      <c r="U1809">
        <v>20.874899999999997</v>
      </c>
      <c r="V1809">
        <v>12829067.837307692</v>
      </c>
    </row>
    <row r="1810" spans="1:22" x14ac:dyDescent="0.25">
      <c r="A1810" t="s">
        <v>213</v>
      </c>
      <c r="B1810" t="s">
        <v>7</v>
      </c>
      <c r="U1810">
        <v>6.6440000000000001</v>
      </c>
    </row>
    <row r="1811" spans="1:22" x14ac:dyDescent="0.25">
      <c r="A1811" t="s">
        <v>214</v>
      </c>
      <c r="B1811" t="s">
        <v>1</v>
      </c>
      <c r="C1811">
        <v>7.7745874059244269E-2</v>
      </c>
      <c r="D1811">
        <v>1.1810000000000013E-2</v>
      </c>
      <c r="E1811">
        <v>6.5935874059244309E-2</v>
      </c>
      <c r="F1811">
        <v>2.829396851481104E-2</v>
      </c>
      <c r="G1811">
        <v>4.9451905544433052E-2</v>
      </c>
      <c r="H1811">
        <v>0.17500000000000038</v>
      </c>
      <c r="I1811">
        <v>0.10599999999999998</v>
      </c>
      <c r="J1811">
        <v>1207105.278748638</v>
      </c>
      <c r="K1811">
        <v>1800632.3048940822</v>
      </c>
      <c r="L1811">
        <v>4709536.7415348915</v>
      </c>
      <c r="M1811">
        <v>4709536.7415348897</v>
      </c>
      <c r="N1811">
        <v>173090.04328684229</v>
      </c>
      <c r="O1811">
        <v>2834647.5403558789</v>
      </c>
      <c r="P1811">
        <v>83217.623162205142</v>
      </c>
      <c r="Q1811">
        <v>10272.259225971849</v>
      </c>
      <c r="R1811">
        <v>9909.9275331467597</v>
      </c>
      <c r="S1811">
        <v>63011.060909146589</v>
      </c>
      <c r="T1811">
        <v>6679.1724563695361</v>
      </c>
      <c r="U1811">
        <v>134.02959999999999</v>
      </c>
      <c r="V1811">
        <v>82288728.844423145</v>
      </c>
    </row>
    <row r="1812" spans="1:22" x14ac:dyDescent="0.25">
      <c r="A1812" t="s">
        <v>214</v>
      </c>
      <c r="B1812" t="s">
        <v>2</v>
      </c>
      <c r="C1812">
        <v>4.9516867956560046E-2</v>
      </c>
      <c r="D1812">
        <v>1.1809999999999994E-2</v>
      </c>
      <c r="E1812">
        <v>3.7706867956560045E-2</v>
      </c>
      <c r="F1812">
        <v>2.1236716989140012E-2</v>
      </c>
      <c r="G1812">
        <v>2.8280150967420037E-2</v>
      </c>
      <c r="H1812">
        <v>0.17499999999999996</v>
      </c>
      <c r="I1812">
        <v>0.10600000000000002</v>
      </c>
      <c r="J1812">
        <v>171744.93485050212</v>
      </c>
      <c r="K1812">
        <v>166130.79048379604</v>
      </c>
      <c r="L1812">
        <v>338133.43645221117</v>
      </c>
      <c r="M1812">
        <v>338133.43645221111</v>
      </c>
      <c r="N1812">
        <v>40064.733749794192</v>
      </c>
      <c r="O1812">
        <v>297810.99158450391</v>
      </c>
      <c r="P1812">
        <v>28043.940535006099</v>
      </c>
      <c r="Q1812">
        <v>3497.6418067169443</v>
      </c>
      <c r="R1812">
        <v>3343.4077282226422</v>
      </c>
      <c r="S1812">
        <v>4683.3125495918684</v>
      </c>
      <c r="T1812">
        <v>496.43113025673802</v>
      </c>
      <c r="U1812">
        <v>16.415300000000002</v>
      </c>
      <c r="V1812">
        <v>11687763.889423076</v>
      </c>
    </row>
    <row r="1813" spans="1:22" x14ac:dyDescent="0.25">
      <c r="A1813" t="s">
        <v>214</v>
      </c>
      <c r="B1813" t="s">
        <v>3</v>
      </c>
      <c r="C1813">
        <v>8.0071138242898229E-2</v>
      </c>
      <c r="D1813">
        <v>1.1809999999999996E-2</v>
      </c>
      <c r="E1813">
        <v>6.8261138242898201E-2</v>
      </c>
      <c r="F1813">
        <v>2.8875284560724541E-2</v>
      </c>
      <c r="G1813">
        <v>5.119585368217365E-2</v>
      </c>
      <c r="H1813">
        <v>0.17499999999999993</v>
      </c>
      <c r="I1813">
        <v>0.10599999999999998</v>
      </c>
      <c r="J1813">
        <v>320169.83772246959</v>
      </c>
      <c r="K1813">
        <v>484276.96148666198</v>
      </c>
      <c r="L1813">
        <v>1354016.5136655245</v>
      </c>
      <c r="M1813">
        <v>1354016.5136655245</v>
      </c>
      <c r="N1813">
        <v>24703.592698614928</v>
      </c>
      <c r="O1813">
        <v>779743.2065105167</v>
      </c>
      <c r="P1813">
        <v>3811.9738064911189</v>
      </c>
      <c r="Q1813">
        <v>457.43685677893421</v>
      </c>
      <c r="R1813">
        <v>452.55753030662561</v>
      </c>
      <c r="S1813">
        <v>18066.568268570183</v>
      </c>
      <c r="T1813">
        <v>1915.0562364684388</v>
      </c>
      <c r="U1813">
        <v>35.408500000000004</v>
      </c>
      <c r="V1813">
        <v>21858736.959038466</v>
      </c>
    </row>
    <row r="1814" spans="1:22" x14ac:dyDescent="0.25">
      <c r="A1814" t="s">
        <v>214</v>
      </c>
      <c r="B1814" t="s">
        <v>4</v>
      </c>
      <c r="C1814">
        <v>9.159488166111561E-2</v>
      </c>
      <c r="D1814">
        <v>1.1809999999999999E-2</v>
      </c>
      <c r="E1814">
        <v>7.9784881661115609E-2</v>
      </c>
      <c r="F1814">
        <v>3.1756220415278896E-2</v>
      </c>
      <c r="G1814">
        <v>5.9838661245836706E-2</v>
      </c>
      <c r="H1814">
        <v>0.17499999999999996</v>
      </c>
      <c r="I1814">
        <v>0.106</v>
      </c>
      <c r="J1814">
        <v>141357.2008622686</v>
      </c>
      <c r="K1814">
        <v>251389.00698502566</v>
      </c>
      <c r="L1814">
        <v>712411.01218367985</v>
      </c>
      <c r="M1814">
        <v>712411.01218367973</v>
      </c>
      <c r="N1814">
        <v>10439.002192849061</v>
      </c>
      <c r="O1814">
        <v>382307.2056544451</v>
      </c>
      <c r="P1814">
        <v>0</v>
      </c>
      <c r="Q1814">
        <v>0</v>
      </c>
      <c r="R1814">
        <v>0</v>
      </c>
      <c r="S1814">
        <v>9438.5191617081691</v>
      </c>
      <c r="T1814">
        <v>1000.4830311410659</v>
      </c>
      <c r="U1814">
        <v>19.106000000000002</v>
      </c>
      <c r="V1814">
        <v>9637574.8757692333</v>
      </c>
    </row>
    <row r="1815" spans="1:22" x14ac:dyDescent="0.25">
      <c r="A1815" t="s">
        <v>214</v>
      </c>
      <c r="B1815" t="s">
        <v>5</v>
      </c>
      <c r="C1815">
        <v>9.5101653875635142E-2</v>
      </c>
      <c r="D1815">
        <v>1.1809999999999998E-2</v>
      </c>
      <c r="E1815">
        <v>8.3291653875635127E-2</v>
      </c>
      <c r="F1815">
        <v>3.2632913468908779E-2</v>
      </c>
      <c r="G1815">
        <v>6.2468740406726397E-2</v>
      </c>
      <c r="H1815">
        <v>0.17499999999999993</v>
      </c>
      <c r="I1815">
        <v>0.10599999999999994</v>
      </c>
      <c r="J1815">
        <v>406251.21506693057</v>
      </c>
      <c r="K1815">
        <v>789952.798308208</v>
      </c>
      <c r="L1815">
        <v>2030047.8678342449</v>
      </c>
      <c r="M1815">
        <v>2030047.8678342449</v>
      </c>
      <c r="N1815">
        <v>84952.631772594061</v>
      </c>
      <c r="O1815">
        <v>1111251.3816025441</v>
      </c>
      <c r="P1815">
        <v>44284.342051332475</v>
      </c>
      <c r="Q1815">
        <v>5467.896550150911</v>
      </c>
      <c r="R1815">
        <v>5273.7372917572375</v>
      </c>
      <c r="S1815">
        <v>27058.459203755876</v>
      </c>
      <c r="T1815">
        <v>2868.1966755981216</v>
      </c>
      <c r="U1815">
        <v>45.474500000000006</v>
      </c>
      <c r="V1815">
        <v>27681966.305000003</v>
      </c>
    </row>
    <row r="1816" spans="1:22" x14ac:dyDescent="0.25">
      <c r="A1816" t="s">
        <v>214</v>
      </c>
      <c r="B1816" t="s">
        <v>6</v>
      </c>
      <c r="C1816">
        <v>2.8832264582469125E-2</v>
      </c>
      <c r="D1816">
        <v>1.1810000000000005E-2</v>
      </c>
      <c r="E1816">
        <v>1.7022264582469106E-2</v>
      </c>
      <c r="F1816">
        <v>1.6065566145617282E-2</v>
      </c>
      <c r="G1816">
        <v>1.2766698436851832E-2</v>
      </c>
      <c r="H1816">
        <v>0.1750000000000001</v>
      </c>
      <c r="I1816">
        <v>0.10600000000000002</v>
      </c>
      <c r="J1816">
        <v>106345.42590814304</v>
      </c>
      <c r="K1816">
        <v>36084.060351545057</v>
      </c>
      <c r="L1816">
        <v>102251.05452373716</v>
      </c>
      <c r="M1816">
        <v>102251.05452373717</v>
      </c>
      <c r="N1816">
        <v>1500.28163272448</v>
      </c>
      <c r="O1816">
        <v>140929.20462696362</v>
      </c>
      <c r="P1816">
        <v>0</v>
      </c>
      <c r="Q1816">
        <v>0</v>
      </c>
      <c r="R1816">
        <v>0</v>
      </c>
      <c r="S1816">
        <v>1356.4933388105867</v>
      </c>
      <c r="T1816">
        <v>143.78829391392219</v>
      </c>
      <c r="U1816">
        <v>11.454099999999997</v>
      </c>
      <c r="V1816">
        <v>7247135.9490384599</v>
      </c>
    </row>
    <row r="1817" spans="1:22" x14ac:dyDescent="0.25">
      <c r="A1817" t="s">
        <v>214</v>
      </c>
      <c r="B1817" t="s">
        <v>7</v>
      </c>
      <c r="U1817">
        <v>6.1711999999999998</v>
      </c>
    </row>
    <row r="1818" spans="1:22" x14ac:dyDescent="0.25">
      <c r="A1818" t="s">
        <v>215</v>
      </c>
      <c r="B1818" t="s">
        <v>1</v>
      </c>
      <c r="C1818">
        <v>7.9461697485478072E-2</v>
      </c>
      <c r="D1818">
        <v>1.1810000000000135E-2</v>
      </c>
      <c r="E1818">
        <v>6.765169748547803E-2</v>
      </c>
      <c r="F1818">
        <v>2.8722924371369609E-2</v>
      </c>
      <c r="G1818">
        <v>5.0738773114107849E-2</v>
      </c>
      <c r="H1818">
        <v>0.17500000000000179</v>
      </c>
      <c r="I1818">
        <v>0.14099999999999888</v>
      </c>
      <c r="J1818">
        <v>11643694.176372381</v>
      </c>
      <c r="K1818">
        <v>18107877.163472377</v>
      </c>
      <c r="L1818">
        <v>48270148.302229859</v>
      </c>
      <c r="M1818">
        <v>48270148.302229829</v>
      </c>
      <c r="N1818">
        <v>1513370.7970468514</v>
      </c>
      <c r="O1818">
        <v>28238200.542797927</v>
      </c>
      <c r="P1818">
        <v>624049.85976249631</v>
      </c>
      <c r="Q1818">
        <v>76598.622507673063</v>
      </c>
      <c r="R1818">
        <v>98791.436000093876</v>
      </c>
      <c r="S1818">
        <v>625706.29165340739</v>
      </c>
      <c r="T1818">
        <v>88224.587123130565</v>
      </c>
      <c r="U1818">
        <v>1309.7944999999993</v>
      </c>
      <c r="V1818">
        <v>769869397.70556283</v>
      </c>
    </row>
    <row r="1819" spans="1:22" x14ac:dyDescent="0.25">
      <c r="A1819" t="s">
        <v>215</v>
      </c>
      <c r="B1819" t="s">
        <v>2</v>
      </c>
      <c r="C1819">
        <v>7.0263530577904215E-2</v>
      </c>
      <c r="D1819">
        <v>1.1809999999999999E-2</v>
      </c>
      <c r="E1819">
        <v>5.8453530577904263E-2</v>
      </c>
      <c r="F1819">
        <v>2.6423382644476044E-2</v>
      </c>
      <c r="G1819">
        <v>4.3840147933428143E-2</v>
      </c>
      <c r="H1819">
        <v>0.17500000000000029</v>
      </c>
      <c r="I1819">
        <v>0.14099999999999999</v>
      </c>
      <c r="J1819">
        <v>903479.53673601092</v>
      </c>
      <c r="K1819">
        <v>1406720.755107298</v>
      </c>
      <c r="L1819">
        <v>3079245.0719647622</v>
      </c>
      <c r="M1819">
        <v>3079245.0719647636</v>
      </c>
      <c r="N1819">
        <v>285229.29833928403</v>
      </c>
      <c r="O1819">
        <v>2024970.993504026</v>
      </c>
      <c r="P1819">
        <v>186373.77196482578</v>
      </c>
      <c r="Q1819">
        <v>23010.358539792407</v>
      </c>
      <c r="R1819">
        <v>29523.162401151159</v>
      </c>
      <c r="S1819">
        <v>40597.726059170862</v>
      </c>
      <c r="T1819">
        <v>5724.279374343093</v>
      </c>
      <c r="U1819">
        <v>96.027100000000004</v>
      </c>
      <c r="V1819">
        <v>59744575.284230776</v>
      </c>
    </row>
    <row r="1820" spans="1:22" x14ac:dyDescent="0.25">
      <c r="A1820" t="s">
        <v>215</v>
      </c>
      <c r="B1820" t="s">
        <v>3</v>
      </c>
      <c r="C1820">
        <v>7.8758238847227185E-2</v>
      </c>
      <c r="D1820">
        <v>1.1810000000000013E-2</v>
      </c>
      <c r="E1820">
        <v>6.6948238847227157E-2</v>
      </c>
      <c r="F1820">
        <v>2.854705971180679E-2</v>
      </c>
      <c r="G1820">
        <v>5.0211179135420496E-2</v>
      </c>
      <c r="H1820">
        <v>0.17499999999999924</v>
      </c>
      <c r="I1820">
        <v>0.14099999999999902</v>
      </c>
      <c r="J1820">
        <v>3622125.7309358623</v>
      </c>
      <c r="K1820">
        <v>5497685.9471601862</v>
      </c>
      <c r="L1820">
        <v>14957776.88516791</v>
      </c>
      <c r="M1820">
        <v>14957776.885167917</v>
      </c>
      <c r="N1820">
        <v>383820.23907816969</v>
      </c>
      <c r="O1820">
        <v>8735991.4390178919</v>
      </c>
      <c r="P1820">
        <v>126425.5059916147</v>
      </c>
      <c r="Q1820">
        <v>15853.869502042638</v>
      </c>
      <c r="R1820">
        <v>20061.391944605679</v>
      </c>
      <c r="S1820">
        <v>194109.9663802842</v>
      </c>
      <c r="T1820">
        <v>27369.505259620044</v>
      </c>
      <c r="U1820">
        <v>399.36009999999987</v>
      </c>
      <c r="V1820">
        <v>239569764.38671911</v>
      </c>
    </row>
    <row r="1821" spans="1:22" x14ac:dyDescent="0.25">
      <c r="A1821" t="s">
        <v>215</v>
      </c>
      <c r="B1821" t="s">
        <v>4</v>
      </c>
      <c r="C1821">
        <v>8.3935027456808475E-2</v>
      </c>
      <c r="D1821">
        <v>1.1810000000000025E-2</v>
      </c>
      <c r="E1821">
        <v>7.2125027456808502E-2</v>
      </c>
      <c r="F1821">
        <v>2.984125686420214E-2</v>
      </c>
      <c r="G1821">
        <v>5.4093770592606512E-2</v>
      </c>
      <c r="H1821">
        <v>0.17500000000000041</v>
      </c>
      <c r="I1821">
        <v>0.14099999999999957</v>
      </c>
      <c r="J1821">
        <v>1214996.4754016076</v>
      </c>
      <c r="K1821">
        <v>1946932.6968033374</v>
      </c>
      <c r="L1821">
        <v>5462420.2602255326</v>
      </c>
      <c r="M1821">
        <v>5462420.2602255326</v>
      </c>
      <c r="N1821">
        <v>94594.457546119578</v>
      </c>
      <c r="O1821">
        <v>3067334.7146588247</v>
      </c>
      <c r="P1821">
        <v>11005.199971250375</v>
      </c>
      <c r="Q1821">
        <v>1320.6239965500449</v>
      </c>
      <c r="R1821">
        <v>1737.9411794598589</v>
      </c>
      <c r="S1821">
        <v>70579.046800051554</v>
      </c>
      <c r="T1821">
        <v>9951.6455988072721</v>
      </c>
      <c r="U1821">
        <v>161.39849999999998</v>
      </c>
      <c r="V1821">
        <v>80429268.76538457</v>
      </c>
    </row>
    <row r="1822" spans="1:22" x14ac:dyDescent="0.25">
      <c r="A1822" t="s">
        <v>215</v>
      </c>
      <c r="B1822" t="s">
        <v>5</v>
      </c>
      <c r="C1822">
        <v>8.2499334491017928E-2</v>
      </c>
      <c r="D1822">
        <v>1.1809999999999956E-2</v>
      </c>
      <c r="E1822">
        <v>7.0689334491018135E-2</v>
      </c>
      <c r="F1822">
        <v>2.9482333622754694E-2</v>
      </c>
      <c r="G1822">
        <v>5.3017000868263768E-2</v>
      </c>
      <c r="H1822">
        <v>0.17499999999999888</v>
      </c>
      <c r="I1822">
        <v>0.14099999999999935</v>
      </c>
      <c r="J1822">
        <v>4925371.1482660901</v>
      </c>
      <c r="K1822">
        <v>8005503.5913022663</v>
      </c>
      <c r="L1822">
        <v>21459479.384550445</v>
      </c>
      <c r="M1822">
        <v>21459479.384550422</v>
      </c>
      <c r="N1822">
        <v>639257.84733906761</v>
      </c>
      <c r="O1822">
        <v>12291616.892229255</v>
      </c>
      <c r="P1822">
        <v>252410.39061115065</v>
      </c>
      <c r="Q1822">
        <v>30485.532275066198</v>
      </c>
      <c r="R1822">
        <v>39888.325126956566</v>
      </c>
      <c r="S1822">
        <v>277365.11772647983</v>
      </c>
      <c r="T1822">
        <v>39108.481599433602</v>
      </c>
      <c r="U1822">
        <v>548.91830000000039</v>
      </c>
      <c r="V1822">
        <v>325516774.97459638</v>
      </c>
    </row>
    <row r="1823" spans="1:22" x14ac:dyDescent="0.25">
      <c r="A1823" t="s">
        <v>215</v>
      </c>
      <c r="B1823" t="s">
        <v>6</v>
      </c>
      <c r="C1823">
        <v>6.3518177542261037E-2</v>
      </c>
      <c r="D1823">
        <v>1.1809999999999992E-2</v>
      </c>
      <c r="E1823">
        <v>5.1708177542261077E-2</v>
      </c>
      <c r="F1823">
        <v>2.4737044385565239E-2</v>
      </c>
      <c r="G1823">
        <v>3.8781133156695777E-2</v>
      </c>
      <c r="H1823">
        <v>0.17500000000000016</v>
      </c>
      <c r="I1823">
        <v>0.14099999999999993</v>
      </c>
      <c r="J1823">
        <v>712527.78265096305</v>
      </c>
      <c r="K1823">
        <v>854942.75344047009</v>
      </c>
      <c r="L1823">
        <v>2245141.3103229939</v>
      </c>
      <c r="M1823">
        <v>2245141.3103229948</v>
      </c>
      <c r="N1823">
        <v>79921.737499603303</v>
      </c>
      <c r="O1823">
        <v>1487548.7985918296</v>
      </c>
      <c r="P1823">
        <v>36296.158720577499</v>
      </c>
      <c r="Q1823">
        <v>4496.0783308563123</v>
      </c>
      <c r="R1823">
        <v>5751.7054242521672</v>
      </c>
      <c r="S1823">
        <v>29253.106944713632</v>
      </c>
      <c r="T1823">
        <v>4124.688079204625</v>
      </c>
      <c r="U1823">
        <v>74.091200000000015</v>
      </c>
      <c r="V1823">
        <v>47107400.343092285</v>
      </c>
    </row>
    <row r="1824" spans="1:22" x14ac:dyDescent="0.25">
      <c r="A1824" t="s">
        <v>215</v>
      </c>
      <c r="B1824" t="s">
        <v>7</v>
      </c>
      <c r="C1824">
        <v>7.7997591386620255E-2</v>
      </c>
      <c r="D1824">
        <v>1.1809999999999994E-2</v>
      </c>
      <c r="E1824">
        <v>6.6187591386620226E-2</v>
      </c>
      <c r="F1824">
        <v>2.8356897846655061E-2</v>
      </c>
      <c r="G1824">
        <v>4.9640693539965176E-2</v>
      </c>
      <c r="H1824">
        <v>0.17499999999999991</v>
      </c>
      <c r="I1824">
        <v>0.14099999999999996</v>
      </c>
      <c r="J1824">
        <v>265193.50238185714</v>
      </c>
      <c r="K1824">
        <v>396091.41965880361</v>
      </c>
      <c r="L1824">
        <v>1066085.3899982471</v>
      </c>
      <c r="M1824">
        <v>1066085.3899982469</v>
      </c>
      <c r="N1824">
        <v>30547.21724454069</v>
      </c>
      <c r="O1824">
        <v>630737.70479611983</v>
      </c>
      <c r="P1824">
        <v>11538.832503077423</v>
      </c>
      <c r="Q1824">
        <v>1432.1598633654651</v>
      </c>
      <c r="R1824">
        <v>1828.9099236684472</v>
      </c>
      <c r="S1824">
        <v>13801.327742707843</v>
      </c>
      <c r="T1824">
        <v>1945.9872117218056</v>
      </c>
      <c r="U1824">
        <v>29.999300000000005</v>
      </c>
      <c r="V1824">
        <v>17501613.951538462</v>
      </c>
    </row>
    <row r="1825" spans="1:22" x14ac:dyDescent="0.25">
      <c r="A1825" t="s">
        <v>216</v>
      </c>
      <c r="B1825" t="s">
        <v>1</v>
      </c>
      <c r="C1825">
        <v>9.2503229658596156E-2</v>
      </c>
      <c r="D1825">
        <v>1.1810000000000017E-2</v>
      </c>
      <c r="E1825">
        <v>8.0693229658596169E-2</v>
      </c>
      <c r="F1825">
        <v>3.1983307414649116E-2</v>
      </c>
      <c r="G1825">
        <v>6.0519922243947394E-2</v>
      </c>
      <c r="H1825">
        <v>0.17499999999999985</v>
      </c>
      <c r="I1825">
        <v>0.14099999999999968</v>
      </c>
      <c r="J1825">
        <v>7217492.7149786735</v>
      </c>
      <c r="K1825">
        <v>13431685.2661319</v>
      </c>
      <c r="L1825">
        <v>35184834.756930925</v>
      </c>
      <c r="M1825">
        <v>35184834.756930888</v>
      </c>
      <c r="N1825">
        <v>1277555.2603662238</v>
      </c>
      <c r="O1825">
        <v>19371622.72074436</v>
      </c>
      <c r="P1825">
        <v>589869.82817708945</v>
      </c>
      <c r="Q1825">
        <v>72656.778825088099</v>
      </c>
      <c r="R1825">
        <v>93416.251587307095</v>
      </c>
      <c r="S1825">
        <v>457153.72635994857</v>
      </c>
      <c r="T1825">
        <v>64458.675416752812</v>
      </c>
      <c r="U1825">
        <v>776.83875599516455</v>
      </c>
      <c r="V1825">
        <v>476974222.76953125</v>
      </c>
    </row>
    <row r="1826" spans="1:22" x14ac:dyDescent="0.25">
      <c r="A1826" t="s">
        <v>216</v>
      </c>
      <c r="B1826" t="s">
        <v>2</v>
      </c>
      <c r="C1826">
        <v>8.882961741699999E-2</v>
      </c>
      <c r="D1826">
        <v>1.1809999999999994E-2</v>
      </c>
      <c r="E1826">
        <v>7.7019617416999947E-2</v>
      </c>
      <c r="F1826">
        <v>3.1064904354249981E-2</v>
      </c>
      <c r="G1826">
        <v>5.776471306274996E-2</v>
      </c>
      <c r="H1826">
        <v>0.17499999999999993</v>
      </c>
      <c r="I1826">
        <v>0.14100000000000001</v>
      </c>
      <c r="J1826">
        <v>411376.86013721267</v>
      </c>
      <c r="K1826">
        <v>932447.98691864545</v>
      </c>
      <c r="L1826">
        <v>1682477.0331927049</v>
      </c>
      <c r="M1826">
        <v>1682477.033192704</v>
      </c>
      <c r="N1826">
        <v>278716.73189080833</v>
      </c>
      <c r="O1826">
        <v>1065108.1151650499</v>
      </c>
      <c r="P1826">
        <v>197462.20331459952</v>
      </c>
      <c r="Q1826">
        <v>24307.308574972682</v>
      </c>
      <c r="R1826">
        <v>31269.501176429683</v>
      </c>
      <c r="S1826">
        <v>22504.57390429969</v>
      </c>
      <c r="T1826">
        <v>3173.1449205062595</v>
      </c>
      <c r="U1826">
        <v>37.099999999999994</v>
      </c>
      <c r="V1826">
        <v>27156144.028461546</v>
      </c>
    </row>
    <row r="1827" spans="1:22" x14ac:dyDescent="0.25">
      <c r="A1827" t="s">
        <v>216</v>
      </c>
      <c r="B1827" t="s">
        <v>3</v>
      </c>
      <c r="C1827">
        <v>7.8711251356484505E-2</v>
      </c>
      <c r="D1827">
        <v>1.181000000000002E-2</v>
      </c>
      <c r="E1827">
        <v>6.6901251356484712E-2</v>
      </c>
      <c r="F1827">
        <v>2.8535312839121172E-2</v>
      </c>
      <c r="G1827">
        <v>5.0175938517363523E-2</v>
      </c>
      <c r="H1827">
        <v>0.17499999999999996</v>
      </c>
      <c r="I1827">
        <v>0.14099999999999932</v>
      </c>
      <c r="J1827">
        <v>1976825.7987951653</v>
      </c>
      <c r="K1827">
        <v>3123311.4830311481</v>
      </c>
      <c r="L1827">
        <v>8139043.5908660181</v>
      </c>
      <c r="M1827">
        <v>8139043.5908660106</v>
      </c>
      <c r="N1827">
        <v>307722.71455685142</v>
      </c>
      <c r="O1827">
        <v>4792414.5672694603</v>
      </c>
      <c r="P1827">
        <v>145700.79815506013</v>
      </c>
      <c r="Q1827">
        <v>17726.255961730847</v>
      </c>
      <c r="R1827">
        <v>23043.214630467526</v>
      </c>
      <c r="S1827">
        <v>106268.57652024346</v>
      </c>
      <c r="T1827">
        <v>14983.869289354321</v>
      </c>
      <c r="U1827">
        <v>211.69920000000008</v>
      </c>
      <c r="V1827">
        <v>130611710.95596145</v>
      </c>
    </row>
    <row r="1828" spans="1:22" x14ac:dyDescent="0.25">
      <c r="A1828" t="s">
        <v>216</v>
      </c>
      <c r="B1828" t="s">
        <v>4</v>
      </c>
      <c r="C1828">
        <v>9.5345308148681668E-2</v>
      </c>
      <c r="D1828">
        <v>1.1810000000000018E-2</v>
      </c>
      <c r="E1828">
        <v>8.3535308148681861E-2</v>
      </c>
      <c r="F1828">
        <v>3.2693827037170463E-2</v>
      </c>
      <c r="G1828">
        <v>6.2651481111511365E-2</v>
      </c>
      <c r="H1828">
        <v>0.17500000000000038</v>
      </c>
      <c r="I1828">
        <v>0.14099999999999993</v>
      </c>
      <c r="J1828">
        <v>945057.39732633287</v>
      </c>
      <c r="K1828">
        <v>1787980.0239274886</v>
      </c>
      <c r="L1828">
        <v>4963637.3923160452</v>
      </c>
      <c r="M1828">
        <v>4963637.3923160452</v>
      </c>
      <c r="N1828">
        <v>100075.66986660194</v>
      </c>
      <c r="O1828">
        <v>2632961.7513872171</v>
      </c>
      <c r="P1828">
        <v>21013.43638774542</v>
      </c>
      <c r="Q1828">
        <v>2521.6123665294504</v>
      </c>
      <c r="R1828">
        <v>3318.4418743527567</v>
      </c>
      <c r="S1828">
        <v>64173.689077981435</v>
      </c>
      <c r="T1828">
        <v>9048.4901599953846</v>
      </c>
      <c r="U1828">
        <v>120.84699999999997</v>
      </c>
      <c r="V1828">
        <v>62512140.572884612</v>
      </c>
    </row>
    <row r="1829" spans="1:22" x14ac:dyDescent="0.25">
      <c r="A1829" t="s">
        <v>216</v>
      </c>
      <c r="B1829" t="s">
        <v>5</v>
      </c>
      <c r="C1829">
        <v>0.1044102148349966</v>
      </c>
      <c r="D1829">
        <v>1.1810000000000024E-2</v>
      </c>
      <c r="E1829">
        <v>9.2600214834996294E-2</v>
      </c>
      <c r="F1829">
        <v>3.4960053708749009E-2</v>
      </c>
      <c r="G1829">
        <v>6.9450161126247356E-2</v>
      </c>
      <c r="H1829">
        <v>0.17499999999999946</v>
      </c>
      <c r="I1829">
        <v>0.14099999999999938</v>
      </c>
      <c r="J1829">
        <v>3286148.6773155779</v>
      </c>
      <c r="K1829">
        <v>6873878.5647953171</v>
      </c>
      <c r="L1829">
        <v>18508532.600966219</v>
      </c>
      <c r="M1829">
        <v>18508532.60096626</v>
      </c>
      <c r="N1829">
        <v>528275.77335492708</v>
      </c>
      <c r="O1829">
        <v>9631751.4687559698</v>
      </c>
      <c r="P1829">
        <v>198757.08896705677</v>
      </c>
      <c r="Q1829">
        <v>24694.091205438381</v>
      </c>
      <c r="R1829">
        <v>31506.616404321812</v>
      </c>
      <c r="S1829">
        <v>239542.48622095608</v>
      </c>
      <c r="T1829">
        <v>33775.490557154779</v>
      </c>
      <c r="U1829">
        <v>352.05935599516522</v>
      </c>
      <c r="V1829">
        <v>217217663.78433815</v>
      </c>
    </row>
    <row r="1830" spans="1:22" x14ac:dyDescent="0.25">
      <c r="A1830" t="s">
        <v>216</v>
      </c>
      <c r="B1830" t="s">
        <v>6</v>
      </c>
      <c r="C1830">
        <v>6.1724808995029357E-2</v>
      </c>
      <c r="D1830">
        <v>1.1809999999999991E-2</v>
      </c>
      <c r="E1830">
        <v>4.9914808995029356E-2</v>
      </c>
      <c r="F1830">
        <v>2.4288702248757347E-2</v>
      </c>
      <c r="G1830">
        <v>3.7436106746272096E-2</v>
      </c>
      <c r="H1830">
        <v>0.17499999999999988</v>
      </c>
      <c r="I1830">
        <v>0.14100000000000001</v>
      </c>
      <c r="J1830">
        <v>494685.31864257989</v>
      </c>
      <c r="K1830">
        <v>555818.25020623382</v>
      </c>
      <c r="L1830">
        <v>1448793.8729901477</v>
      </c>
      <c r="M1830">
        <v>1448793.8729901472</v>
      </c>
      <c r="N1830">
        <v>54665.219407137949</v>
      </c>
      <c r="O1830">
        <v>995838.34944167524</v>
      </c>
      <c r="P1830">
        <v>25673.722372277036</v>
      </c>
      <c r="Q1830">
        <v>3256.0012387746797</v>
      </c>
      <c r="R1830">
        <v>4079.0910291582909</v>
      </c>
      <c r="S1830">
        <v>18980.196991172648</v>
      </c>
      <c r="T1830">
        <v>2676.2077757553443</v>
      </c>
      <c r="U1830">
        <v>43.963200000000001</v>
      </c>
      <c r="V1830">
        <v>32655605.022500001</v>
      </c>
    </row>
    <row r="1831" spans="1:22" x14ac:dyDescent="0.25">
      <c r="A1831" t="s">
        <v>216</v>
      </c>
      <c r="B1831" t="s">
        <v>7</v>
      </c>
      <c r="C1831">
        <v>8.1199510599980138E-2</v>
      </c>
      <c r="D1831">
        <v>1.1809999999999999E-2</v>
      </c>
      <c r="E1831">
        <v>6.9389510599980136E-2</v>
      </c>
      <c r="F1831">
        <v>2.9157377649995028E-2</v>
      </c>
      <c r="G1831">
        <v>5.2042132949985102E-2</v>
      </c>
      <c r="H1831">
        <v>0.17500000000000002</v>
      </c>
      <c r="I1831">
        <v>0.14099999999999999</v>
      </c>
      <c r="J1831">
        <v>103398.66276181149</v>
      </c>
      <c r="K1831">
        <v>158248.95725306054</v>
      </c>
      <c r="L1831">
        <v>442350.26659977424</v>
      </c>
      <c r="M1831">
        <v>442350.26659977424</v>
      </c>
      <c r="N1831">
        <v>8099.1512898518704</v>
      </c>
      <c r="O1831">
        <v>253548.46872502015</v>
      </c>
      <c r="P1831">
        <v>1262.5789803506043</v>
      </c>
      <c r="Q1831">
        <v>151.50947764207251</v>
      </c>
      <c r="R1831">
        <v>199.38647257696744</v>
      </c>
      <c r="S1831">
        <v>5684.2036452955645</v>
      </c>
      <c r="T1831">
        <v>801.47271398667453</v>
      </c>
      <c r="U1831">
        <v>11.17</v>
      </c>
      <c r="V1831">
        <v>6820958.405384616</v>
      </c>
    </row>
    <row r="1832" spans="1:22" x14ac:dyDescent="0.25">
      <c r="A1832" t="s">
        <v>217</v>
      </c>
      <c r="B1832" t="s">
        <v>1</v>
      </c>
      <c r="C1832">
        <v>9.8193236677359352E-2</v>
      </c>
      <c r="D1832">
        <v>1.1810000000000027E-2</v>
      </c>
      <c r="E1832">
        <v>8.6383236677359573E-2</v>
      </c>
      <c r="F1832">
        <v>3.3405809169339828E-2</v>
      </c>
      <c r="G1832">
        <v>6.4787427508019677E-2</v>
      </c>
      <c r="H1832">
        <v>0.17500000000000007</v>
      </c>
      <c r="I1832">
        <v>0.14099999999999935</v>
      </c>
      <c r="J1832">
        <v>1682382.1887793753</v>
      </c>
      <c r="K1832">
        <v>3298957.096880028</v>
      </c>
      <c r="L1832">
        <v>8762079.5429345705</v>
      </c>
      <c r="M1832">
        <v>8762079.5429345798</v>
      </c>
      <c r="N1832">
        <v>283697.93692637328</v>
      </c>
      <c r="O1832">
        <v>4697641.3487330247</v>
      </c>
      <c r="P1832">
        <v>120162.74112747723</v>
      </c>
      <c r="Q1832">
        <v>14735.209700089428</v>
      </c>
      <c r="R1832">
        <v>19020.611066686895</v>
      </c>
      <c r="S1832">
        <v>113741.78355137876</v>
      </c>
      <c r="T1832">
        <v>16037.591480744408</v>
      </c>
      <c r="U1832">
        <v>180.75950000000012</v>
      </c>
      <c r="V1832">
        <v>111200930.57959616</v>
      </c>
    </row>
    <row r="1833" spans="1:22" x14ac:dyDescent="0.25">
      <c r="A1833" t="s">
        <v>217</v>
      </c>
      <c r="B1833" t="s">
        <v>2</v>
      </c>
      <c r="C1833">
        <v>4.3789195465609637E-2</v>
      </c>
      <c r="D1833">
        <v>1.1809999999999998E-2</v>
      </c>
      <c r="E1833">
        <v>3.1979195465609643E-2</v>
      </c>
      <c r="F1833">
        <v>1.9804798866402414E-2</v>
      </c>
      <c r="G1833">
        <v>2.3984396599207234E-2</v>
      </c>
      <c r="H1833">
        <v>0.17499999999999999</v>
      </c>
      <c r="I1833">
        <v>0.14100000000000001</v>
      </c>
      <c r="J1833">
        <v>157761.90672799447</v>
      </c>
      <c r="K1833">
        <v>132467.65257300611</v>
      </c>
      <c r="L1833">
        <v>258148.95537602657</v>
      </c>
      <c r="M1833">
        <v>258148.95537602651</v>
      </c>
      <c r="N1833">
        <v>34813.500585747883</v>
      </c>
      <c r="O1833">
        <v>255416.05871525267</v>
      </c>
      <c r="P1833">
        <v>24117.440242537556</v>
      </c>
      <c r="Q1833">
        <v>2894.0928291045066</v>
      </c>
      <c r="R1833">
        <v>3808.6261631015304</v>
      </c>
      <c r="S1833">
        <v>3499.8609561826224</v>
      </c>
      <c r="T1833">
        <v>493.4803948217496</v>
      </c>
      <c r="U1833">
        <v>13.35</v>
      </c>
      <c r="V1833">
        <v>10453183.682692308</v>
      </c>
    </row>
    <row r="1834" spans="1:22" x14ac:dyDescent="0.25">
      <c r="A1834" t="s">
        <v>217</v>
      </c>
      <c r="B1834" t="s">
        <v>3</v>
      </c>
      <c r="C1834">
        <v>8.7502095456617607E-2</v>
      </c>
      <c r="D1834">
        <v>1.1809999999999999E-2</v>
      </c>
      <c r="E1834">
        <v>7.569209545661755E-2</v>
      </c>
      <c r="F1834">
        <v>3.0733023864154413E-2</v>
      </c>
      <c r="G1834">
        <v>5.6769071592463208E-2</v>
      </c>
      <c r="H1834">
        <v>0.17500000000000002</v>
      </c>
      <c r="I1834">
        <v>0.14100000000000004</v>
      </c>
      <c r="J1834">
        <v>454220.47290314914</v>
      </c>
      <c r="K1834">
        <v>779341.06039510691</v>
      </c>
      <c r="L1834">
        <v>2083434.5713413672</v>
      </c>
      <c r="M1834">
        <v>2083434.5713413677</v>
      </c>
      <c r="N1834">
        <v>63647.152460988378</v>
      </c>
      <c r="O1834">
        <v>1169914.3808372675</v>
      </c>
      <c r="P1834">
        <v>25612.494372714478</v>
      </c>
      <c r="Q1834">
        <v>3073.4993247257371</v>
      </c>
      <c r="R1834">
        <v>4044.7251113390689</v>
      </c>
      <c r="S1834">
        <v>27095.910299920361</v>
      </c>
      <c r="T1834">
        <v>3820.5233522887693</v>
      </c>
      <c r="U1834">
        <v>49.798599999999993</v>
      </c>
      <c r="V1834">
        <v>30064108.504211545</v>
      </c>
    </row>
    <row r="1835" spans="1:22" x14ac:dyDescent="0.25">
      <c r="A1835" t="s">
        <v>217</v>
      </c>
      <c r="B1835" t="s">
        <v>4</v>
      </c>
      <c r="C1835">
        <v>9.5155989638215172E-2</v>
      </c>
      <c r="D1835">
        <v>1.1809999999999994E-2</v>
      </c>
      <c r="E1835">
        <v>8.3345989638215101E-2</v>
      </c>
      <c r="F1835">
        <v>3.2646497409553769E-2</v>
      </c>
      <c r="G1835">
        <v>6.2509492228661326E-2</v>
      </c>
      <c r="H1835">
        <v>0.17499999999999996</v>
      </c>
      <c r="I1835">
        <v>0.14100000000000001</v>
      </c>
      <c r="J1835">
        <v>211272.76747103647</v>
      </c>
      <c r="K1835">
        <v>396694.16102482745</v>
      </c>
      <c r="L1835">
        <v>1075997.3996149907</v>
      </c>
      <c r="M1835">
        <v>1075997.3996149909</v>
      </c>
      <c r="N1835">
        <v>28521.270864873077</v>
      </c>
      <c r="O1835">
        <v>579445.65763099096</v>
      </c>
      <c r="P1835">
        <v>9734.2032038674079</v>
      </c>
      <c r="Q1835">
        <v>1276.1305755618196</v>
      </c>
      <c r="R1835">
        <v>1552.4570628995207</v>
      </c>
      <c r="S1835">
        <v>13986.397916340187</v>
      </c>
      <c r="T1835">
        <v>1972.0821062039665</v>
      </c>
      <c r="U1835">
        <v>27.030799999999999</v>
      </c>
      <c r="V1835">
        <v>13964964.484615384</v>
      </c>
    </row>
    <row r="1836" spans="1:22" x14ac:dyDescent="0.25">
      <c r="A1836" t="s">
        <v>217</v>
      </c>
      <c r="B1836" t="s">
        <v>5</v>
      </c>
      <c r="C1836">
        <v>0.12324039545987492</v>
      </c>
      <c r="D1836">
        <v>1.1809999999999996E-2</v>
      </c>
      <c r="E1836">
        <v>0.11143039545987504</v>
      </c>
      <c r="F1836">
        <v>3.9667598864968727E-2</v>
      </c>
      <c r="G1836">
        <v>8.357279659490624E-2</v>
      </c>
      <c r="H1836">
        <v>0.1750000000000001</v>
      </c>
      <c r="I1836">
        <v>0.14099999999999988</v>
      </c>
      <c r="J1836">
        <v>720571.85389923304</v>
      </c>
      <c r="K1836">
        <v>1845723.7597906052</v>
      </c>
      <c r="L1836">
        <v>5021426.9989642194</v>
      </c>
      <c r="M1836">
        <v>5021426.9989642194</v>
      </c>
      <c r="N1836">
        <v>128936.07010189816</v>
      </c>
      <c r="O1836">
        <v>2437359.5435879389</v>
      </c>
      <c r="P1836">
        <v>42926.339886741262</v>
      </c>
      <c r="Q1836">
        <v>5151.1607864089501</v>
      </c>
      <c r="R1836">
        <v>6778.9275949141784</v>
      </c>
      <c r="S1836">
        <v>64925.190038416884</v>
      </c>
      <c r="T1836">
        <v>9154.4517954167823</v>
      </c>
      <c r="U1836">
        <v>77.364100000000036</v>
      </c>
      <c r="V1836">
        <v>47611958.905000031</v>
      </c>
    </row>
    <row r="1837" spans="1:22" x14ac:dyDescent="0.25">
      <c r="A1837" t="s">
        <v>217</v>
      </c>
      <c r="B1837" t="s">
        <v>6</v>
      </c>
      <c r="U1837">
        <v>9.2160000000000029</v>
      </c>
    </row>
    <row r="1838" spans="1:22" x14ac:dyDescent="0.25">
      <c r="A1838" t="s">
        <v>217</v>
      </c>
      <c r="B1838" t="s">
        <v>7</v>
      </c>
      <c r="U1838">
        <v>4</v>
      </c>
    </row>
    <row r="1839" spans="1:22" x14ac:dyDescent="0.25">
      <c r="A1839" t="s">
        <v>218</v>
      </c>
      <c r="B1839" t="s">
        <v>1</v>
      </c>
      <c r="C1839">
        <v>9.1270241923616879E-2</v>
      </c>
      <c r="D1839">
        <v>1.1810000000000145E-2</v>
      </c>
      <c r="E1839">
        <v>7.9460241923617919E-2</v>
      </c>
      <c r="F1839">
        <v>3.1675060480904217E-2</v>
      </c>
      <c r="G1839">
        <v>5.9595181442712579E-2</v>
      </c>
      <c r="H1839">
        <v>0.17500000000000215</v>
      </c>
      <c r="I1839">
        <v>0.14099999999999888</v>
      </c>
      <c r="J1839">
        <v>15318705.170592682</v>
      </c>
      <c r="K1839">
        <v>27697902.408897057</v>
      </c>
      <c r="L1839">
        <v>73886511.146641746</v>
      </c>
      <c r="M1839">
        <v>73886511.146641687</v>
      </c>
      <c r="N1839">
        <v>2301799.0200124085</v>
      </c>
      <c r="O1839">
        <v>40714808.559477329</v>
      </c>
      <c r="P1839">
        <v>943133.93262994383</v>
      </c>
      <c r="Q1839">
        <v>116652.51146170986</v>
      </c>
      <c r="R1839">
        <v>149429.88861692313</v>
      </c>
      <c r="S1839">
        <v>957565.89597177156</v>
      </c>
      <c r="T1839">
        <v>135016.79133201958</v>
      </c>
      <c r="U1839">
        <v>1650.1659964262476</v>
      </c>
      <c r="V1839">
        <v>1012536441.14697</v>
      </c>
    </row>
    <row r="1840" spans="1:22" x14ac:dyDescent="0.25">
      <c r="A1840" t="s">
        <v>218</v>
      </c>
      <c r="B1840" t="s">
        <v>2</v>
      </c>
      <c r="C1840">
        <v>5.5600547909621503E-2</v>
      </c>
      <c r="D1840">
        <v>1.1809999999999992E-2</v>
      </c>
      <c r="E1840">
        <v>4.3790547909621454E-2</v>
      </c>
      <c r="F1840">
        <v>2.2757636977405359E-2</v>
      </c>
      <c r="G1840">
        <v>3.2842910932216085E-2</v>
      </c>
      <c r="H1840">
        <v>0.17500000000000024</v>
      </c>
      <c r="I1840">
        <v>0.14099999999999999</v>
      </c>
      <c r="J1840">
        <v>848285.83294729132</v>
      </c>
      <c r="K1840">
        <v>1025521.6904625453</v>
      </c>
      <c r="L1840">
        <v>2105777.3326655603</v>
      </c>
      <c r="M1840">
        <v>2105777.3326655617</v>
      </c>
      <c r="N1840">
        <v>242696.93468051869</v>
      </c>
      <c r="O1840">
        <v>1631110.5887293185</v>
      </c>
      <c r="P1840">
        <v>163872.14737725386</v>
      </c>
      <c r="Q1840">
        <v>20856.679243204075</v>
      </c>
      <c r="R1840">
        <v>26046.764553484576</v>
      </c>
      <c r="S1840">
        <v>27976.637604361385</v>
      </c>
      <c r="T1840">
        <v>3944.7059022149547</v>
      </c>
      <c r="U1840">
        <v>78.949999999999989</v>
      </c>
      <c r="V1840">
        <v>55980161.376923069</v>
      </c>
    </row>
    <row r="1841" spans="1:22" x14ac:dyDescent="0.25">
      <c r="A1841" t="s">
        <v>218</v>
      </c>
      <c r="B1841" t="s">
        <v>3</v>
      </c>
      <c r="C1841">
        <v>7.935909919066822E-2</v>
      </c>
      <c r="D1841">
        <v>1.1809999999999972E-2</v>
      </c>
      <c r="E1841">
        <v>6.7549099190668357E-2</v>
      </c>
      <c r="F1841">
        <v>2.8697274797667146E-2</v>
      </c>
      <c r="G1841">
        <v>5.0661824393001591E-2</v>
      </c>
      <c r="H1841">
        <v>0.17499999999999893</v>
      </c>
      <c r="I1841">
        <v>0.14099999999999951</v>
      </c>
      <c r="J1841">
        <v>4741366.0031821961</v>
      </c>
      <c r="K1841">
        <v>7331440.6199500924</v>
      </c>
      <c r="L1841">
        <v>19601850.668044388</v>
      </c>
      <c r="M1841">
        <v>19601850.668044399</v>
      </c>
      <c r="N1841">
        <v>598117.7979514692</v>
      </c>
      <c r="O1841">
        <v>11474688.825180804</v>
      </c>
      <c r="P1841">
        <v>239541.63187724625</v>
      </c>
      <c r="Q1841">
        <v>29851.958717122641</v>
      </c>
      <c r="R1841">
        <v>37984.496273806028</v>
      </c>
      <c r="S1841">
        <v>254811.31558570845</v>
      </c>
      <c r="T1841">
        <v>35928.395497584796</v>
      </c>
      <c r="U1841">
        <v>511.6911999999997</v>
      </c>
      <c r="V1841">
        <v>313443827.49474251</v>
      </c>
    </row>
    <row r="1842" spans="1:22" x14ac:dyDescent="0.25">
      <c r="A1842" t="s">
        <v>218</v>
      </c>
      <c r="B1842" t="s">
        <v>4</v>
      </c>
      <c r="C1842">
        <v>9.4543276899110767E-2</v>
      </c>
      <c r="D1842">
        <v>1.1810000000000025E-2</v>
      </c>
      <c r="E1842">
        <v>8.273327689911078E-2</v>
      </c>
      <c r="F1842">
        <v>3.2493319224777641E-2</v>
      </c>
      <c r="G1842">
        <v>6.2049957674333002E-2</v>
      </c>
      <c r="H1842">
        <v>0.17500000000000038</v>
      </c>
      <c r="I1842">
        <v>0.14099999999999999</v>
      </c>
      <c r="J1842">
        <v>930658.92131983209</v>
      </c>
      <c r="K1842">
        <v>1730941.401206149</v>
      </c>
      <c r="L1842">
        <v>4749615.850591342</v>
      </c>
      <c r="M1842">
        <v>4749615.8505913401</v>
      </c>
      <c r="N1842">
        <v>110802.08825677773</v>
      </c>
      <c r="O1842">
        <v>2550798.2342692045</v>
      </c>
      <c r="P1842">
        <v>31693.881001499369</v>
      </c>
      <c r="Q1842">
        <v>3918.199949366629</v>
      </c>
      <c r="R1842">
        <v>5021.3034140721047</v>
      </c>
      <c r="S1842">
        <v>61497.549423171658</v>
      </c>
      <c r="T1842">
        <v>8671.1544686671969</v>
      </c>
      <c r="U1842">
        <v>116.33959999999996</v>
      </c>
      <c r="V1842">
        <v>61536997.722307704</v>
      </c>
    </row>
    <row r="1843" spans="1:22" x14ac:dyDescent="0.25">
      <c r="A1843" t="s">
        <v>218</v>
      </c>
      <c r="B1843" t="s">
        <v>5</v>
      </c>
      <c r="C1843">
        <v>0.10495165283603293</v>
      </c>
      <c r="D1843">
        <v>1.1810000000000017E-2</v>
      </c>
      <c r="E1843">
        <v>9.3141652836032957E-2</v>
      </c>
      <c r="F1843">
        <v>3.5095413209008219E-2</v>
      </c>
      <c r="G1843">
        <v>6.9856239627024558E-2</v>
      </c>
      <c r="H1843">
        <v>0.1749999999999996</v>
      </c>
      <c r="I1843">
        <v>0.14100000000000057</v>
      </c>
      <c r="J1843">
        <v>7703282.4529710189</v>
      </c>
      <c r="K1843">
        <v>16257927.147512937</v>
      </c>
      <c r="L1843">
        <v>43979239.369317204</v>
      </c>
      <c r="M1843">
        <v>43979239.369317181</v>
      </c>
      <c r="N1843">
        <v>1198635.5183053687</v>
      </c>
      <c r="O1843">
        <v>22762574.082178574</v>
      </c>
      <c r="P1843">
        <v>429779.87477466988</v>
      </c>
      <c r="Q1843">
        <v>52293.415422450511</v>
      </c>
      <c r="R1843">
        <v>67972.333917793963</v>
      </c>
      <c r="S1843">
        <v>568439.87220901949</v>
      </c>
      <c r="T1843">
        <v>80150.021981471931</v>
      </c>
      <c r="U1843">
        <v>833.58249642624969</v>
      </c>
      <c r="V1843">
        <v>509220300.23262513</v>
      </c>
    </row>
    <row r="1844" spans="1:22" x14ac:dyDescent="0.25">
      <c r="A1844" t="s">
        <v>218</v>
      </c>
      <c r="B1844" t="s">
        <v>6</v>
      </c>
      <c r="C1844">
        <v>6.0383349731423466E-2</v>
      </c>
      <c r="D1844">
        <v>1.1809999999999998E-2</v>
      </c>
      <c r="E1844">
        <v>4.8573349731423444E-2</v>
      </c>
      <c r="F1844">
        <v>2.3953337432855864E-2</v>
      </c>
      <c r="G1844">
        <v>3.6430012298567557E-2</v>
      </c>
      <c r="H1844">
        <v>0.17500000000000029</v>
      </c>
      <c r="I1844">
        <v>0.14100000000000001</v>
      </c>
      <c r="J1844">
        <v>743566.9779858531</v>
      </c>
      <c r="K1844">
        <v>848990.50913771591</v>
      </c>
      <c r="L1844">
        <v>2163169.2687788256</v>
      </c>
      <c r="M1844">
        <v>2163169.2687788252</v>
      </c>
      <c r="N1844">
        <v>95950.564658579649</v>
      </c>
      <c r="O1844">
        <v>1496606.9224649889</v>
      </c>
      <c r="P1844">
        <v>49882.335453940002</v>
      </c>
      <c r="Q1844">
        <v>6013.9951136734217</v>
      </c>
      <c r="R1844">
        <v>7881.3826100334909</v>
      </c>
      <c r="S1844">
        <v>28197.065276892012</v>
      </c>
      <c r="T1844">
        <v>3975.7862040417726</v>
      </c>
      <c r="U1844">
        <v>71.353799999999978</v>
      </c>
      <c r="V1844">
        <v>49170069.96384614</v>
      </c>
    </row>
    <row r="1845" spans="1:22" x14ac:dyDescent="0.25">
      <c r="A1845" t="s">
        <v>218</v>
      </c>
      <c r="B1845" t="s">
        <v>7</v>
      </c>
      <c r="C1845">
        <v>7.3739754669396987E-2</v>
      </c>
      <c r="D1845">
        <v>1.1809999999999998E-2</v>
      </c>
      <c r="E1845">
        <v>6.1929754669397007E-2</v>
      </c>
      <c r="F1845">
        <v>2.7292438667349258E-2</v>
      </c>
      <c r="G1845">
        <v>4.644731600204776E-2</v>
      </c>
      <c r="H1845">
        <v>0.17499999999999993</v>
      </c>
      <c r="I1845">
        <v>0.14100000000000004</v>
      </c>
      <c r="J1845">
        <v>351544.98218649015</v>
      </c>
      <c r="K1845">
        <v>503081.04062761634</v>
      </c>
      <c r="L1845">
        <v>1286858.6572443766</v>
      </c>
      <c r="M1845">
        <v>1286858.6572443764</v>
      </c>
      <c r="N1845">
        <v>55596.116159618599</v>
      </c>
      <c r="O1845">
        <v>799029.9066544883</v>
      </c>
      <c r="P1845">
        <v>28364.062145334712</v>
      </c>
      <c r="Q1845">
        <v>3718.2630158925112</v>
      </c>
      <c r="R1845">
        <v>4523.6078477330384</v>
      </c>
      <c r="S1845">
        <v>16643.455872618837</v>
      </c>
      <c r="T1845">
        <v>2346.7272780392559</v>
      </c>
      <c r="U1845">
        <v>38.248899999999992</v>
      </c>
      <c r="V1845">
        <v>23185084.356525</v>
      </c>
    </row>
    <row r="1846" spans="1:22" x14ac:dyDescent="0.25">
      <c r="A1846" t="s">
        <v>219</v>
      </c>
      <c r="B1846" t="s">
        <v>1</v>
      </c>
      <c r="C1846">
        <v>8.4762093746980696E-2</v>
      </c>
      <c r="D1846">
        <v>1.1810000000000015E-2</v>
      </c>
      <c r="E1846">
        <v>7.2952093746980751E-2</v>
      </c>
      <c r="F1846">
        <v>3.0048023436745171E-2</v>
      </c>
      <c r="G1846">
        <v>5.4714070310235556E-2</v>
      </c>
      <c r="H1846">
        <v>0.17499999999999941</v>
      </c>
      <c r="I1846">
        <v>0.14099999999999943</v>
      </c>
      <c r="J1846">
        <v>3458596.9397678669</v>
      </c>
      <c r="K1846">
        <v>6077826.7821418727</v>
      </c>
      <c r="L1846">
        <v>15174402.065368103</v>
      </c>
      <c r="M1846">
        <v>15174402.065368079</v>
      </c>
      <c r="N1846">
        <v>764769.57026437484</v>
      </c>
      <c r="O1846">
        <v>8771654.1516453642</v>
      </c>
      <c r="P1846">
        <v>420815.8835611784</v>
      </c>
      <c r="Q1846">
        <v>52036.330694225035</v>
      </c>
      <c r="R1846">
        <v>66672.162210011884</v>
      </c>
      <c r="S1846">
        <v>197410.33637069425</v>
      </c>
      <c r="T1846">
        <v>27834.857428267915</v>
      </c>
      <c r="U1846">
        <v>371.1078999999998</v>
      </c>
      <c r="V1846">
        <v>228659549.36029434</v>
      </c>
    </row>
    <row r="1847" spans="1:22" x14ac:dyDescent="0.25">
      <c r="A1847" t="s">
        <v>219</v>
      </c>
      <c r="B1847" t="s">
        <v>2</v>
      </c>
      <c r="C1847">
        <v>6.6902941957760531E-2</v>
      </c>
      <c r="D1847">
        <v>1.1809999999999992E-2</v>
      </c>
      <c r="E1847">
        <v>5.509294195776053E-2</v>
      </c>
      <c r="F1847">
        <v>2.5583235489440134E-2</v>
      </c>
      <c r="G1847">
        <v>4.1319706468320401E-2</v>
      </c>
      <c r="H1847">
        <v>0.17499999999999993</v>
      </c>
      <c r="I1847">
        <v>0.14100000000000001</v>
      </c>
      <c r="J1847">
        <v>253632.0226062841</v>
      </c>
      <c r="K1847">
        <v>410154.83646654489</v>
      </c>
      <c r="L1847">
        <v>767485.80427570723</v>
      </c>
      <c r="M1847">
        <v>767485.80427570676</v>
      </c>
      <c r="N1847">
        <v>115744.67628098174</v>
      </c>
      <c r="O1847">
        <v>548042.18279184704</v>
      </c>
      <c r="P1847">
        <v>81213.258071339777</v>
      </c>
      <c r="Q1847">
        <v>9994.1693462002768</v>
      </c>
      <c r="R1847">
        <v>12860.247265873146</v>
      </c>
      <c r="S1847">
        <v>10234.006658692841</v>
      </c>
      <c r="T1847">
        <v>1442.9949388756907</v>
      </c>
      <c r="U1847">
        <v>23.015000000000001</v>
      </c>
      <c r="V1847">
        <v>16739356.160673078</v>
      </c>
    </row>
    <row r="1848" spans="1:22" x14ac:dyDescent="0.25">
      <c r="A1848" t="s">
        <v>219</v>
      </c>
      <c r="B1848" t="s">
        <v>3</v>
      </c>
      <c r="C1848">
        <v>9.8951847478752047E-2</v>
      </c>
      <c r="D1848">
        <v>1.1810000000000017E-2</v>
      </c>
      <c r="E1848">
        <v>8.7141847478752074E-2</v>
      </c>
      <c r="F1848">
        <v>3.3595461869688023E-2</v>
      </c>
      <c r="G1848">
        <v>6.5356385609064011E-2</v>
      </c>
      <c r="H1848">
        <v>0.17500000000000041</v>
      </c>
      <c r="I1848">
        <v>0.14099999999999985</v>
      </c>
      <c r="J1848">
        <v>1224292.3793596642</v>
      </c>
      <c r="K1848">
        <v>2390848.5151846185</v>
      </c>
      <c r="L1848">
        <v>6558506.8925016858</v>
      </c>
      <c r="M1848">
        <v>6558506.8925016895</v>
      </c>
      <c r="N1848">
        <v>153509.6632630392</v>
      </c>
      <c r="O1848">
        <v>3461631.2312812409</v>
      </c>
      <c r="P1848">
        <v>43892.650648284449</v>
      </c>
      <c r="Q1848">
        <v>5635.0844006733878</v>
      </c>
      <c r="R1848">
        <v>6983.4106419030541</v>
      </c>
      <c r="S1848">
        <v>85011.847127240384</v>
      </c>
      <c r="T1848">
        <v>11986.670444940903</v>
      </c>
      <c r="U1848">
        <v>135.89559999999992</v>
      </c>
      <c r="V1848">
        <v>80980733.380453795</v>
      </c>
    </row>
    <row r="1849" spans="1:22" x14ac:dyDescent="0.25">
      <c r="A1849" t="s">
        <v>219</v>
      </c>
      <c r="B1849" t="s">
        <v>4</v>
      </c>
      <c r="U1849">
        <v>4.5</v>
      </c>
    </row>
    <row r="1850" spans="1:22" x14ac:dyDescent="0.25">
      <c r="A1850" t="s">
        <v>219</v>
      </c>
      <c r="B1850" t="s">
        <v>5</v>
      </c>
      <c r="C1850">
        <v>7.8010083257887081E-2</v>
      </c>
      <c r="D1850">
        <v>1.181000000000002E-2</v>
      </c>
      <c r="E1850">
        <v>6.6200083257887093E-2</v>
      </c>
      <c r="F1850">
        <v>2.8360020814471809E-2</v>
      </c>
      <c r="G1850">
        <v>4.9650062443415369E-2</v>
      </c>
      <c r="H1850">
        <v>0.17500000000000032</v>
      </c>
      <c r="I1850">
        <v>0.14099999999999979</v>
      </c>
      <c r="J1850">
        <v>1676240.0777012291</v>
      </c>
      <c r="K1850">
        <v>2853133.6804145547</v>
      </c>
      <c r="L1850">
        <v>6681046.0363893295</v>
      </c>
      <c r="M1850">
        <v>6681046.0363893257</v>
      </c>
      <c r="N1850">
        <v>469588.75121358689</v>
      </c>
      <c r="O1850">
        <v>4059785.0069021964</v>
      </c>
      <c r="P1850">
        <v>288993.8626743902</v>
      </c>
      <c r="Q1850">
        <v>35524.949695099131</v>
      </c>
      <c r="R1850">
        <v>45757.152544097975</v>
      </c>
      <c r="S1850">
        <v>87040.128220856815</v>
      </c>
      <c r="T1850">
        <v>12272.658079140807</v>
      </c>
      <c r="U1850">
        <v>179.61599999999999</v>
      </c>
      <c r="V1850">
        <v>110819507.5763462</v>
      </c>
    </row>
    <row r="1851" spans="1:22" x14ac:dyDescent="0.25">
      <c r="A1851" t="s">
        <v>219</v>
      </c>
      <c r="B1851" t="s">
        <v>6</v>
      </c>
      <c r="C1851">
        <v>6.7620766263607732E-2</v>
      </c>
      <c r="D1851">
        <v>1.1810000000000001E-2</v>
      </c>
      <c r="E1851">
        <v>5.5810766263607731E-2</v>
      </c>
      <c r="F1851">
        <v>2.5762691565901941E-2</v>
      </c>
      <c r="G1851">
        <v>4.1858074697705805E-2</v>
      </c>
      <c r="H1851">
        <v>0.17499999999999996</v>
      </c>
      <c r="I1851">
        <v>0.14100000000000004</v>
      </c>
      <c r="J1851">
        <v>221907.72726776201</v>
      </c>
      <c r="K1851">
        <v>277641.6047071584</v>
      </c>
      <c r="L1851">
        <v>762489.92280868988</v>
      </c>
      <c r="M1851">
        <v>762489.92280868953</v>
      </c>
      <c r="N1851">
        <v>17608.722828196129</v>
      </c>
      <c r="O1851">
        <v>481940.60914672422</v>
      </c>
      <c r="P1851">
        <v>4896.3442318587022</v>
      </c>
      <c r="Q1851">
        <v>663.75510001561213</v>
      </c>
      <c r="R1851">
        <v>783.97400579427824</v>
      </c>
      <c r="S1851">
        <v>9872.6112975702799</v>
      </c>
      <c r="T1851">
        <v>1392.0381929574091</v>
      </c>
      <c r="U1851">
        <v>23.589799999999997</v>
      </c>
      <c r="V1851">
        <v>14658498.967494229</v>
      </c>
    </row>
    <row r="1852" spans="1:22" x14ac:dyDescent="0.25">
      <c r="A1852" t="s">
        <v>219</v>
      </c>
      <c r="B1852" t="s">
        <v>7</v>
      </c>
      <c r="U1852">
        <v>4.4914999999999994</v>
      </c>
    </row>
    <row r="1853" spans="1:22" x14ac:dyDescent="0.25">
      <c r="A1853" t="s">
        <v>220</v>
      </c>
      <c r="B1853" t="s">
        <v>1</v>
      </c>
      <c r="C1853">
        <v>0.10034716037242708</v>
      </c>
      <c r="D1853">
        <v>1.1810000000000192E-2</v>
      </c>
      <c r="E1853">
        <v>8.8537160372427134E-2</v>
      </c>
      <c r="F1853">
        <v>3.3944290093106295E-2</v>
      </c>
      <c r="G1853">
        <v>6.6402870279319917E-2</v>
      </c>
      <c r="H1853">
        <v>0.17500000000000374</v>
      </c>
      <c r="I1853">
        <v>0.14100000000000074</v>
      </c>
      <c r="J1853">
        <v>21577933.034784529</v>
      </c>
      <c r="K1853">
        <v>44362608.306373052</v>
      </c>
      <c r="L1853">
        <v>116059274.82629612</v>
      </c>
      <c r="M1853">
        <v>116059274.82629636</v>
      </c>
      <c r="N1853">
        <v>4257137.5232057199</v>
      </c>
      <c r="O1853">
        <v>61683403.817951933</v>
      </c>
      <c r="P1853">
        <v>1979814.1704415479</v>
      </c>
      <c r="Q1853">
        <v>243680.27252211099</v>
      </c>
      <c r="R1853">
        <v>313512.71645787579</v>
      </c>
      <c r="S1853">
        <v>1507563.8595829615</v>
      </c>
      <c r="T1853">
        <v>212566.50420119672</v>
      </c>
      <c r="U1853">
        <v>2329.9745949476332</v>
      </c>
      <c r="V1853">
        <v>1426452222.0990868</v>
      </c>
    </row>
    <row r="1854" spans="1:22" x14ac:dyDescent="0.25">
      <c r="A1854" t="s">
        <v>220</v>
      </c>
      <c r="B1854" t="s">
        <v>2</v>
      </c>
      <c r="C1854">
        <v>8.5785379950518562E-2</v>
      </c>
      <c r="D1854">
        <v>1.1810000000000025E-2</v>
      </c>
      <c r="E1854">
        <v>7.3975379950518561E-2</v>
      </c>
      <c r="F1854">
        <v>3.0303844987629617E-2</v>
      </c>
      <c r="G1854">
        <v>5.5481534962888997E-2</v>
      </c>
      <c r="H1854">
        <v>0.17500000000000038</v>
      </c>
      <c r="I1854">
        <v>0.14099999999999985</v>
      </c>
      <c r="J1854">
        <v>1324258.1055331624</v>
      </c>
      <c r="K1854">
        <v>2811785.1283161142</v>
      </c>
      <c r="L1854">
        <v>5385287.7725537103</v>
      </c>
      <c r="M1854">
        <v>5385287.7725537084</v>
      </c>
      <c r="N1854">
        <v>762516.90309866052</v>
      </c>
      <c r="O1854">
        <v>3373526.3307506191</v>
      </c>
      <c r="P1854">
        <v>529530.15113085241</v>
      </c>
      <c r="Q1854">
        <v>66739.14789563074</v>
      </c>
      <c r="R1854">
        <v>84073.971162734088</v>
      </c>
      <c r="S1854">
        <v>72018.959605120384</v>
      </c>
      <c r="T1854">
        <v>10154.67330432197</v>
      </c>
      <c r="U1854">
        <v>121.60600000000001</v>
      </c>
      <c r="V1854">
        <v>87356553.790069222</v>
      </c>
    </row>
    <row r="1855" spans="1:22" x14ac:dyDescent="0.25">
      <c r="A1855" t="s">
        <v>220</v>
      </c>
      <c r="B1855" t="s">
        <v>3</v>
      </c>
      <c r="C1855">
        <v>8.2988167326401741E-2</v>
      </c>
      <c r="D1855">
        <v>1.1810000000000001E-2</v>
      </c>
      <c r="E1855">
        <v>7.1178167326401129E-2</v>
      </c>
      <c r="F1855">
        <v>2.9604541831600387E-2</v>
      </c>
      <c r="G1855">
        <v>5.3383625494801093E-2</v>
      </c>
      <c r="H1855">
        <v>0.17499999999999991</v>
      </c>
      <c r="I1855">
        <v>0.14100000000000082</v>
      </c>
      <c r="J1855">
        <v>7489622.0803412767</v>
      </c>
      <c r="K1855">
        <v>12243839.08456167</v>
      </c>
      <c r="L1855">
        <v>32557535.841871988</v>
      </c>
      <c r="M1855">
        <v>32557535.841872029</v>
      </c>
      <c r="N1855">
        <v>1043495.3529532105</v>
      </c>
      <c r="O1855">
        <v>18689965.811949685</v>
      </c>
      <c r="P1855">
        <v>437363.76657164551</v>
      </c>
      <c r="Q1855">
        <v>53450.494271837182</v>
      </c>
      <c r="R1855">
        <v>69204.81077893106</v>
      </c>
      <c r="S1855">
        <v>423730.30791484169</v>
      </c>
      <c r="T1855">
        <v>59745.973415992645</v>
      </c>
      <c r="U1855">
        <v>814.51070000000016</v>
      </c>
      <c r="V1855">
        <v>495186395.65203351</v>
      </c>
    </row>
    <row r="1856" spans="1:22" x14ac:dyDescent="0.25">
      <c r="A1856" t="s">
        <v>220</v>
      </c>
      <c r="B1856" t="s">
        <v>4</v>
      </c>
      <c r="C1856">
        <v>0.10779042193881301</v>
      </c>
      <c r="D1856">
        <v>1.1810000000000036E-2</v>
      </c>
      <c r="E1856">
        <v>9.5980421938812774E-2</v>
      </c>
      <c r="F1856">
        <v>3.5805105484703087E-2</v>
      </c>
      <c r="G1856">
        <v>7.1985316454109424E-2</v>
      </c>
      <c r="H1856">
        <v>0.1749999999999996</v>
      </c>
      <c r="I1856">
        <v>0.14099999999999924</v>
      </c>
      <c r="J1856">
        <v>2067967.9917564509</v>
      </c>
      <c r="K1856">
        <v>4475576.0688268468</v>
      </c>
      <c r="L1856">
        <v>12343994.589975201</v>
      </c>
      <c r="M1856">
        <v>12343994.589975186</v>
      </c>
      <c r="N1856">
        <v>270683.40412633307</v>
      </c>
      <c r="O1856">
        <v>6272860.6564569622</v>
      </c>
      <c r="P1856">
        <v>68878.405553004763</v>
      </c>
      <c r="Q1856">
        <v>8375.2372312182961</v>
      </c>
      <c r="R1856">
        <v>10892.76363257545</v>
      </c>
      <c r="S1856">
        <v>159979.8402362281</v>
      </c>
      <c r="T1856">
        <v>22557.157473308143</v>
      </c>
      <c r="U1856">
        <v>258.72860000000003</v>
      </c>
      <c r="V1856">
        <v>136787751.11731145</v>
      </c>
    </row>
    <row r="1857" spans="1:22" x14ac:dyDescent="0.25">
      <c r="A1857" t="s">
        <v>220</v>
      </c>
      <c r="B1857" t="s">
        <v>5</v>
      </c>
      <c r="C1857">
        <v>0.1164803838105508</v>
      </c>
      <c r="D1857">
        <v>1.1810000000000098E-2</v>
      </c>
      <c r="E1857">
        <v>0.1046703838105512</v>
      </c>
      <c r="F1857">
        <v>3.7977595952637513E-2</v>
      </c>
      <c r="G1857">
        <v>7.8502787857913467E-2</v>
      </c>
      <c r="H1857">
        <v>0.17500000000000074</v>
      </c>
      <c r="I1857">
        <v>0.14099999999999988</v>
      </c>
      <c r="J1857">
        <v>9399279.4938614424</v>
      </c>
      <c r="K1857">
        <v>22681177.866100859</v>
      </c>
      <c r="L1857">
        <v>60231156.286072217</v>
      </c>
      <c r="M1857">
        <v>60231156.286072224</v>
      </c>
      <c r="N1857">
        <v>1953094.3280575983</v>
      </c>
      <c r="O1857">
        <v>30127363.031904727</v>
      </c>
      <c r="P1857">
        <v>830917.07778316818</v>
      </c>
      <c r="Q1857">
        <v>101252.71661479096</v>
      </c>
      <c r="R1857">
        <v>131435.94101011218</v>
      </c>
      <c r="S1857">
        <v>779569.31871123996</v>
      </c>
      <c r="T1857">
        <v>109919.27393828459</v>
      </c>
      <c r="U1857">
        <v>1005.0886030414888</v>
      </c>
      <c r="V1857">
        <v>621422933.51252222</v>
      </c>
    </row>
    <row r="1858" spans="1:22" x14ac:dyDescent="0.25">
      <c r="A1858" t="s">
        <v>220</v>
      </c>
      <c r="B1858" t="s">
        <v>6</v>
      </c>
      <c r="C1858">
        <v>7.9853823115985489E-2</v>
      </c>
      <c r="D1858">
        <v>1.1810000000000005E-2</v>
      </c>
      <c r="E1858">
        <v>6.8043823115985433E-2</v>
      </c>
      <c r="F1858">
        <v>2.8820955778996373E-2</v>
      </c>
      <c r="G1858">
        <v>5.103286733698921E-2</v>
      </c>
      <c r="H1858">
        <v>0.17500000000000043</v>
      </c>
      <c r="I1858">
        <v>0.14099999999999999</v>
      </c>
      <c r="J1858">
        <v>1012367.8774609604</v>
      </c>
      <c r="K1858">
        <v>1578689.6936706258</v>
      </c>
      <c r="L1858">
        <v>4140169.5365719837</v>
      </c>
      <c r="M1858">
        <v>4140169.5365719907</v>
      </c>
      <c r="N1858">
        <v>148974.8861099733</v>
      </c>
      <c r="O1858">
        <v>2442082.6850216128</v>
      </c>
      <c r="P1858">
        <v>68226.186050304197</v>
      </c>
      <c r="Q1858">
        <v>8369.8266688847798</v>
      </c>
      <c r="R1858">
        <v>10800.037793405645</v>
      </c>
      <c r="S1858">
        <v>53969.181066939796</v>
      </c>
      <c r="T1858">
        <v>7609.6545304385054</v>
      </c>
      <c r="U1858">
        <v>99.072391906138634</v>
      </c>
      <c r="V1858">
        <v>66907725.435242288</v>
      </c>
    </row>
    <row r="1859" spans="1:22" x14ac:dyDescent="0.25">
      <c r="A1859" t="s">
        <v>220</v>
      </c>
      <c r="B1859" t="s">
        <v>7</v>
      </c>
      <c r="C1859">
        <v>9.3860066629758876E-2</v>
      </c>
      <c r="D1859">
        <v>1.1809999999999994E-2</v>
      </c>
      <c r="E1859">
        <v>8.2050066629758875E-2</v>
      </c>
      <c r="F1859">
        <v>3.2322516657439709E-2</v>
      </c>
      <c r="G1859">
        <v>6.153754997231916E-2</v>
      </c>
      <c r="H1859">
        <v>0.17499999999999991</v>
      </c>
      <c r="I1859">
        <v>0.14099999999999999</v>
      </c>
      <c r="J1859">
        <v>284437.48583128903</v>
      </c>
      <c r="K1859">
        <v>571540.46489690151</v>
      </c>
      <c r="L1859">
        <v>1401130.7992511862</v>
      </c>
      <c r="M1859">
        <v>1401130.7992511862</v>
      </c>
      <c r="N1859">
        <v>78372.648859879584</v>
      </c>
      <c r="O1859">
        <v>777605.3018683109</v>
      </c>
      <c r="P1859">
        <v>44898.583352572561</v>
      </c>
      <c r="Q1859">
        <v>5492.849839748782</v>
      </c>
      <c r="R1859">
        <v>7105.1920801173092</v>
      </c>
      <c r="S1859">
        <v>18296.252048589846</v>
      </c>
      <c r="T1859">
        <v>2579.771538851167</v>
      </c>
      <c r="U1859">
        <v>30.968299999999999</v>
      </c>
      <c r="V1859">
        <v>18790862.591907691</v>
      </c>
    </row>
    <row r="1860" spans="1:22" x14ac:dyDescent="0.25">
      <c r="A1860" t="s">
        <v>221</v>
      </c>
      <c r="B1860" t="s">
        <v>1</v>
      </c>
      <c r="C1860">
        <v>9.7955252732319184E-2</v>
      </c>
      <c r="D1860">
        <v>1.1810000000000178E-2</v>
      </c>
      <c r="E1860">
        <v>8.6145252732318545E-2</v>
      </c>
      <c r="F1860">
        <v>3.334631318307988E-2</v>
      </c>
      <c r="G1860">
        <v>6.4608939549239908E-2</v>
      </c>
      <c r="H1860">
        <v>0.17500000000000315</v>
      </c>
      <c r="I1860">
        <v>0.14099999999999796</v>
      </c>
      <c r="J1860">
        <v>17156111.170991216</v>
      </c>
      <c r="K1860">
        <v>33958718.069285437</v>
      </c>
      <c r="L1860">
        <v>89355268.174110174</v>
      </c>
      <c r="M1860">
        <v>89355268.174110204</v>
      </c>
      <c r="N1860">
        <v>3130221.5084364936</v>
      </c>
      <c r="O1860">
        <v>47984607.731840156</v>
      </c>
      <c r="P1860">
        <v>1404410.8578278688</v>
      </c>
      <c r="Q1860">
        <v>174364.04978132568</v>
      </c>
      <c r="R1860">
        <v>222607.26197289623</v>
      </c>
      <c r="S1860">
        <v>1164626.9402755606</v>
      </c>
      <c r="T1860">
        <v>164212.39857885434</v>
      </c>
      <c r="U1860">
        <v>1842.4659193645027</v>
      </c>
      <c r="V1860">
        <v>1134426378.5827208</v>
      </c>
    </row>
    <row r="1861" spans="1:22" x14ac:dyDescent="0.25">
      <c r="A1861" t="s">
        <v>221</v>
      </c>
      <c r="B1861" t="s">
        <v>2</v>
      </c>
      <c r="C1861">
        <v>6.1928801231353324E-2</v>
      </c>
      <c r="D1861">
        <v>1.1809999999999991E-2</v>
      </c>
      <c r="E1861">
        <v>5.0118801231353323E-2</v>
      </c>
      <c r="F1861">
        <v>2.4339700307838313E-2</v>
      </c>
      <c r="G1861">
        <v>3.7589100923515029E-2</v>
      </c>
      <c r="H1861">
        <v>0.17500000000000029</v>
      </c>
      <c r="I1861">
        <v>0.14100000000000001</v>
      </c>
      <c r="J1861">
        <v>954275.95416877128</v>
      </c>
      <c r="K1861">
        <v>1353195.5310809433</v>
      </c>
      <c r="L1861">
        <v>2608231.7832877869</v>
      </c>
      <c r="M1861">
        <v>2608231.7832877878</v>
      </c>
      <c r="N1861">
        <v>362838.70248876093</v>
      </c>
      <c r="O1861">
        <v>1944632.7827609549</v>
      </c>
      <c r="P1861">
        <v>251081.4931410361</v>
      </c>
      <c r="Q1861">
        <v>31875.957867050751</v>
      </c>
      <c r="R1861">
        <v>39897.000592140248</v>
      </c>
      <c r="S1861">
        <v>35043.16467005563</v>
      </c>
      <c r="T1861">
        <v>4941.0862184778453</v>
      </c>
      <c r="U1861">
        <v>85.392599999999987</v>
      </c>
      <c r="V1861">
        <v>62963321.560769215</v>
      </c>
    </row>
    <row r="1862" spans="1:22" x14ac:dyDescent="0.25">
      <c r="A1862" t="s">
        <v>221</v>
      </c>
      <c r="B1862" t="s">
        <v>3</v>
      </c>
      <c r="C1862">
        <v>9.2962677733230234E-2</v>
      </c>
      <c r="D1862">
        <v>1.1809999999999897E-2</v>
      </c>
      <c r="E1862">
        <v>8.1152677733231079E-2</v>
      </c>
      <c r="F1862">
        <v>3.2098169433307448E-2</v>
      </c>
      <c r="G1862">
        <v>6.0864508299923112E-2</v>
      </c>
      <c r="H1862">
        <v>0.17499999999999863</v>
      </c>
      <c r="I1862">
        <v>0.14100000000000029</v>
      </c>
      <c r="J1862">
        <v>6064488.5143692875</v>
      </c>
      <c r="K1862">
        <v>11278470.75030178</v>
      </c>
      <c r="L1862">
        <v>29949651.490034968</v>
      </c>
      <c r="M1862">
        <v>29949651.49003502</v>
      </c>
      <c r="N1862">
        <v>971440.19021758623</v>
      </c>
      <c r="O1862">
        <v>16371519.074453453</v>
      </c>
      <c r="P1862">
        <v>410044.71948327107</v>
      </c>
      <c r="Q1862">
        <v>50730.549476183063</v>
      </c>
      <c r="R1862">
        <v>64969.31292328304</v>
      </c>
      <c r="S1862">
        <v>390618.41221284837</v>
      </c>
      <c r="T1862">
        <v>55077.19612201173</v>
      </c>
      <c r="U1862">
        <v>653.91129999999987</v>
      </c>
      <c r="V1862">
        <v>401094376.36826921</v>
      </c>
    </row>
    <row r="1863" spans="1:22" x14ac:dyDescent="0.25">
      <c r="A1863" t="s">
        <v>221</v>
      </c>
      <c r="B1863" t="s">
        <v>4</v>
      </c>
      <c r="C1863">
        <v>9.9130653310023242E-2</v>
      </c>
      <c r="D1863">
        <v>1.1810000000000031E-2</v>
      </c>
      <c r="E1863">
        <v>8.7320653310023255E-2</v>
      </c>
      <c r="F1863">
        <v>3.3640163327505794E-2</v>
      </c>
      <c r="G1863">
        <v>6.5490489982517414E-2</v>
      </c>
      <c r="H1863">
        <v>0.17500000000000038</v>
      </c>
      <c r="I1863">
        <v>0.14099999999999943</v>
      </c>
      <c r="J1863">
        <v>1371117.7839748994</v>
      </c>
      <c r="K1863">
        <v>2703723.8387617669</v>
      </c>
      <c r="L1863">
        <v>7359055.8876490137</v>
      </c>
      <c r="M1863">
        <v>7359055.8876490146</v>
      </c>
      <c r="N1863">
        <v>188028.90715907095</v>
      </c>
      <c r="O1863">
        <v>3886812.715577594</v>
      </c>
      <c r="P1863">
        <v>61595.690034846215</v>
      </c>
      <c r="Q1863">
        <v>7603.0288141595884</v>
      </c>
      <c r="R1863">
        <v>9757.019357709818</v>
      </c>
      <c r="S1863">
        <v>95594.363674282649</v>
      </c>
      <c r="T1863">
        <v>13478.805278073856</v>
      </c>
      <c r="U1863">
        <v>165.93580000000003</v>
      </c>
      <c r="V1863">
        <v>90663841.763846084</v>
      </c>
    </row>
    <row r="1864" spans="1:22" x14ac:dyDescent="0.25">
      <c r="A1864" t="s">
        <v>221</v>
      </c>
      <c r="B1864" t="s">
        <v>5</v>
      </c>
      <c r="C1864">
        <v>0.11199239278356404</v>
      </c>
      <c r="D1864">
        <v>1.1809999999999973E-2</v>
      </c>
      <c r="E1864">
        <v>0.10018239278356419</v>
      </c>
      <c r="F1864">
        <v>3.6855598195891195E-2</v>
      </c>
      <c r="G1864">
        <v>7.5136794587673084E-2</v>
      </c>
      <c r="H1864">
        <v>0.17499999999999954</v>
      </c>
      <c r="I1864">
        <v>0.14100000000000035</v>
      </c>
      <c r="J1864">
        <v>7099282.3131978456</v>
      </c>
      <c r="K1864">
        <v>16251944.126974706</v>
      </c>
      <c r="L1864">
        <v>43791533.079631299</v>
      </c>
      <c r="M1864">
        <v>43791533.079631269</v>
      </c>
      <c r="N1864">
        <v>1241074.8253231682</v>
      </c>
      <c r="O1864">
        <v>22110151.614849392</v>
      </c>
      <c r="P1864">
        <v>462251.08998125454</v>
      </c>
      <c r="Q1864">
        <v>57030.301985654689</v>
      </c>
      <c r="R1864">
        <v>73218.676267334173</v>
      </c>
      <c r="S1864">
        <v>568426.60568709439</v>
      </c>
      <c r="T1864">
        <v>80148.151401880299</v>
      </c>
      <c r="U1864">
        <v>772.90161936450113</v>
      </c>
      <c r="V1864">
        <v>469546725.0102213</v>
      </c>
    </row>
    <row r="1865" spans="1:22" x14ac:dyDescent="0.25">
      <c r="A1865" t="s">
        <v>221</v>
      </c>
      <c r="B1865" t="s">
        <v>6</v>
      </c>
      <c r="C1865">
        <v>6.3582091554647058E-2</v>
      </c>
      <c r="D1865">
        <v>1.1810000000000029E-2</v>
      </c>
      <c r="E1865">
        <v>5.1772091554647029E-2</v>
      </c>
      <c r="F1865">
        <v>2.4753022888661748E-2</v>
      </c>
      <c r="G1865">
        <v>3.8829068665985365E-2</v>
      </c>
      <c r="H1865">
        <v>0.17500000000000043</v>
      </c>
      <c r="I1865">
        <v>0.14099999999999974</v>
      </c>
      <c r="J1865">
        <v>1363210.7702086235</v>
      </c>
      <c r="K1865">
        <v>1806336.2201381843</v>
      </c>
      <c r="L1865">
        <v>4175318.5885723657</v>
      </c>
      <c r="M1865">
        <v>4175318.5885723657</v>
      </c>
      <c r="N1865">
        <v>310922.51796054374</v>
      </c>
      <c r="O1865">
        <v>2858624.472386261</v>
      </c>
      <c r="P1865">
        <v>192817.0181540144</v>
      </c>
      <c r="Q1865">
        <v>23926.273829130991</v>
      </c>
      <c r="R1865">
        <v>30560.80416962349</v>
      </c>
      <c r="S1865">
        <v>55756.72375791282</v>
      </c>
      <c r="T1865">
        <v>7861.6980498657103</v>
      </c>
      <c r="U1865">
        <v>132.40559999999999</v>
      </c>
      <c r="V1865">
        <v>90077791.779230803</v>
      </c>
    </row>
    <row r="1866" spans="1:22" x14ac:dyDescent="0.25">
      <c r="A1866" t="s">
        <v>221</v>
      </c>
      <c r="B1866" t="s">
        <v>7</v>
      </c>
      <c r="C1866">
        <v>9.319079545090643E-2</v>
      </c>
      <c r="D1866">
        <v>1.1809999999999991E-2</v>
      </c>
      <c r="E1866">
        <v>8.1380795450906401E-2</v>
      </c>
      <c r="F1866">
        <v>3.2155198862726588E-2</v>
      </c>
      <c r="G1866">
        <v>6.1035596588179801E-2</v>
      </c>
      <c r="H1866">
        <v>0.17499999999999991</v>
      </c>
      <c r="I1866">
        <v>0.14099999999999996</v>
      </c>
      <c r="J1866">
        <v>303735.83507185249</v>
      </c>
      <c r="K1866">
        <v>565047.60202796897</v>
      </c>
      <c r="L1866">
        <v>1471477.3449346607</v>
      </c>
      <c r="M1866">
        <v>1471477.3449346612</v>
      </c>
      <c r="N1866">
        <v>55916.365287311608</v>
      </c>
      <c r="O1866">
        <v>812867.07181250991</v>
      </c>
      <c r="P1866">
        <v>26620.847033446011</v>
      </c>
      <c r="Q1866">
        <v>3197.9378091465651</v>
      </c>
      <c r="R1866">
        <v>4204.4486628055529</v>
      </c>
      <c r="S1866">
        <v>19187.670273368331</v>
      </c>
      <c r="T1866">
        <v>2705.461508544935</v>
      </c>
      <c r="U1866">
        <v>31.919000000000008</v>
      </c>
      <c r="V1866">
        <v>20080322.100384612</v>
      </c>
    </row>
    <row r="1867" spans="1:22" x14ac:dyDescent="0.25">
      <c r="A1867" t="s">
        <v>222</v>
      </c>
      <c r="B1867" t="s">
        <v>1</v>
      </c>
      <c r="C1867">
        <v>9.5166740248650655E-2</v>
      </c>
      <c r="D1867">
        <v>1.1810000000000031E-2</v>
      </c>
      <c r="E1867">
        <v>8.3356740248650335E-2</v>
      </c>
      <c r="F1867">
        <v>3.2649185062162675E-2</v>
      </c>
      <c r="G1867">
        <v>6.2517555186488202E-2</v>
      </c>
      <c r="H1867">
        <v>0.17499999999999885</v>
      </c>
      <c r="I1867">
        <v>0.14099999999999885</v>
      </c>
      <c r="J1867">
        <v>2945870.1106880526</v>
      </c>
      <c r="K1867">
        <v>5460963.5579543086</v>
      </c>
      <c r="L1867">
        <v>14909516.520102045</v>
      </c>
      <c r="M1867">
        <v>14909516.520102035</v>
      </c>
      <c r="N1867">
        <v>368343.53844021261</v>
      </c>
      <c r="O1867">
        <v>8038490.1302021425</v>
      </c>
      <c r="P1867">
        <v>115257.61181041702</v>
      </c>
      <c r="Q1867">
        <v>15283.572903352271</v>
      </c>
      <c r="R1867">
        <v>18406.307044641457</v>
      </c>
      <c r="S1867">
        <v>192284.00235040043</v>
      </c>
      <c r="T1867">
        <v>27112.044331406487</v>
      </c>
      <c r="U1867">
        <v>332.62150000000065</v>
      </c>
      <c r="V1867">
        <v>194603372.809423</v>
      </c>
    </row>
    <row r="1868" spans="1:22" x14ac:dyDescent="0.25">
      <c r="A1868" t="s">
        <v>222</v>
      </c>
      <c r="B1868" t="s">
        <v>2</v>
      </c>
      <c r="C1868">
        <v>6.0963405962093591E-2</v>
      </c>
      <c r="D1868">
        <v>1.1809999999999994E-2</v>
      </c>
      <c r="E1868">
        <v>4.9153405962093638E-2</v>
      </c>
      <c r="F1868">
        <v>2.40983514905234E-2</v>
      </c>
      <c r="G1868">
        <v>3.6865054471570222E-2</v>
      </c>
      <c r="H1868">
        <v>0.17499999999999996</v>
      </c>
      <c r="I1868">
        <v>0.14099999999999999</v>
      </c>
      <c r="J1868">
        <v>277778.01756593847</v>
      </c>
      <c r="K1868">
        <v>364121.88396185159</v>
      </c>
      <c r="L1868">
        <v>700721.33467451134</v>
      </c>
      <c r="M1868">
        <v>700721.33467451145</v>
      </c>
      <c r="N1868">
        <v>97911.079302760656</v>
      </c>
      <c r="O1868">
        <v>543988.82222502923</v>
      </c>
      <c r="P1868">
        <v>67650.387016144858</v>
      </c>
      <c r="Q1868">
        <v>8892.2375531147718</v>
      </c>
      <c r="R1868">
        <v>10792.510064265609</v>
      </c>
      <c r="S1868">
        <v>9269.0137328971232</v>
      </c>
      <c r="T1868">
        <v>1306.9309363384941</v>
      </c>
      <c r="U1868">
        <v>25.939</v>
      </c>
      <c r="V1868">
        <v>18293913.198346153</v>
      </c>
    </row>
    <row r="1869" spans="1:22" x14ac:dyDescent="0.25">
      <c r="A1869" t="s">
        <v>222</v>
      </c>
      <c r="B1869" t="s">
        <v>3</v>
      </c>
      <c r="C1869">
        <v>7.5664672842702702E-2</v>
      </c>
      <c r="D1869">
        <v>1.1809999999999996E-2</v>
      </c>
      <c r="E1869">
        <v>6.3854672842702825E-2</v>
      </c>
      <c r="F1869">
        <v>2.7773668210675676E-2</v>
      </c>
      <c r="G1869">
        <v>4.7891004632027029E-2</v>
      </c>
      <c r="H1869">
        <v>0.17500000000000018</v>
      </c>
      <c r="I1869">
        <v>0.14099999999999988</v>
      </c>
      <c r="J1869">
        <v>837112.21741983003</v>
      </c>
      <c r="K1869">
        <v>1179240.46275185</v>
      </c>
      <c r="L1869">
        <v>3289921.1497881776</v>
      </c>
      <c r="M1869">
        <v>3289921.149788178</v>
      </c>
      <c r="N1869">
        <v>61950.059616843471</v>
      </c>
      <c r="O1869">
        <v>1954402.6205548376</v>
      </c>
      <c r="P1869">
        <v>10531.814253156448</v>
      </c>
      <c r="Q1869">
        <v>1263.8177103787739</v>
      </c>
      <c r="R1869">
        <v>1663.1841068584661</v>
      </c>
      <c r="S1869">
        <v>42498.898813716267</v>
      </c>
      <c r="T1869">
        <v>5992.34473273399</v>
      </c>
      <c r="U1869">
        <v>97.683100000000039</v>
      </c>
      <c r="V1869">
        <v>55360673.700307727</v>
      </c>
    </row>
    <row r="1870" spans="1:22" x14ac:dyDescent="0.25">
      <c r="A1870" t="s">
        <v>222</v>
      </c>
      <c r="B1870" t="s">
        <v>4</v>
      </c>
      <c r="C1870">
        <v>0.10067660025459373</v>
      </c>
      <c r="D1870">
        <v>1.1809999999999996E-2</v>
      </c>
      <c r="E1870">
        <v>8.8866600254593697E-2</v>
      </c>
      <c r="F1870">
        <v>3.4026650063648432E-2</v>
      </c>
      <c r="G1870">
        <v>6.6649950190945231E-2</v>
      </c>
      <c r="H1870">
        <v>0.17499999999999996</v>
      </c>
      <c r="I1870">
        <v>0.14099999999999999</v>
      </c>
      <c r="J1870">
        <v>350177.80286888324</v>
      </c>
      <c r="K1870">
        <v>703713.9026485323</v>
      </c>
      <c r="L1870">
        <v>1907991.5979110699</v>
      </c>
      <c r="M1870">
        <v>1907991.5979110696</v>
      </c>
      <c r="N1870">
        <v>50787.527508632047</v>
      </c>
      <c r="O1870">
        <v>1003104.1780087836</v>
      </c>
      <c r="P1870">
        <v>17398.587889737566</v>
      </c>
      <c r="Q1870">
        <v>2487.9980682324717</v>
      </c>
      <c r="R1870">
        <v>2804.0086200737751</v>
      </c>
      <c r="S1870">
        <v>24624.831665721504</v>
      </c>
      <c r="T1870">
        <v>3472.101264866732</v>
      </c>
      <c r="U1870">
        <v>45.606000000000002</v>
      </c>
      <c r="V1870">
        <v>23111385.718076915</v>
      </c>
    </row>
    <row r="1871" spans="1:22" x14ac:dyDescent="0.25">
      <c r="A1871" t="s">
        <v>222</v>
      </c>
      <c r="B1871" t="s">
        <v>5</v>
      </c>
      <c r="C1871">
        <v>0.12015174173038684</v>
      </c>
      <c r="D1871">
        <v>1.1810000000000024E-2</v>
      </c>
      <c r="E1871">
        <v>0.10834174173038671</v>
      </c>
      <c r="F1871">
        <v>3.8895435432596728E-2</v>
      </c>
      <c r="G1871">
        <v>8.125630629779014E-2</v>
      </c>
      <c r="H1871">
        <v>0.17500000000000032</v>
      </c>
      <c r="I1871">
        <v>0.14099999999999985</v>
      </c>
      <c r="J1871">
        <v>1262921.3847353891</v>
      </c>
      <c r="K1871">
        <v>3028795.4534387942</v>
      </c>
      <c r="L1871">
        <v>8511253.0471012965</v>
      </c>
      <c r="M1871">
        <v>8511253.0471012872</v>
      </c>
      <c r="N1871">
        <v>143783.32830377296</v>
      </c>
      <c r="O1871">
        <v>4147933.5098704081</v>
      </c>
      <c r="P1871">
        <v>14583.410908023543</v>
      </c>
      <c r="Q1871">
        <v>2028.3101624237033</v>
      </c>
      <c r="R1871">
        <v>2342.2526709330618</v>
      </c>
      <c r="S1871">
        <v>109403.46587413804</v>
      </c>
      <c r="T1871">
        <v>15425.888688253473</v>
      </c>
      <c r="U1871">
        <v>140.99949999999993</v>
      </c>
      <c r="V1871">
        <v>83417145.102115422</v>
      </c>
    </row>
    <row r="1872" spans="1:22" x14ac:dyDescent="0.25">
      <c r="A1872" t="s">
        <v>222</v>
      </c>
      <c r="B1872" t="s">
        <v>6</v>
      </c>
      <c r="C1872">
        <v>3.8276633596785077E-2</v>
      </c>
      <c r="D1872">
        <v>1.1810000000000011E-2</v>
      </c>
      <c r="E1872">
        <v>2.6466633596785093E-2</v>
      </c>
      <c r="F1872">
        <v>1.8426658399196275E-2</v>
      </c>
      <c r="G1872">
        <v>1.9849975197588809E-2</v>
      </c>
      <c r="H1872">
        <v>0.1750000000000001</v>
      </c>
      <c r="I1872">
        <v>0.14100000000000001</v>
      </c>
      <c r="J1872">
        <v>156946.51801844235</v>
      </c>
      <c r="K1872">
        <v>97629.876469325754</v>
      </c>
      <c r="L1872">
        <v>251818.13556060373</v>
      </c>
      <c r="M1872">
        <v>251818.1355606037</v>
      </c>
      <c r="N1872">
        <v>10267.873461843439</v>
      </c>
      <c r="O1872">
        <v>244308.52102592474</v>
      </c>
      <c r="P1872">
        <v>5093.4117433545625</v>
      </c>
      <c r="Q1872">
        <v>611.20940920254748</v>
      </c>
      <c r="R1872">
        <v>804.35158251055236</v>
      </c>
      <c r="S1872">
        <v>3294.391522152298</v>
      </c>
      <c r="T1872">
        <v>464.50920462347386</v>
      </c>
      <c r="U1872">
        <v>14.763299999999996</v>
      </c>
      <c r="V1872">
        <v>10396304.171346154</v>
      </c>
    </row>
    <row r="1873" spans="1:22" x14ac:dyDescent="0.25">
      <c r="A1873" t="s">
        <v>222</v>
      </c>
      <c r="B1873" t="s">
        <v>7</v>
      </c>
      <c r="U1873">
        <v>7.6306000000000003</v>
      </c>
    </row>
    <row r="1874" spans="1:22" x14ac:dyDescent="0.25">
      <c r="A1874" t="s">
        <v>223</v>
      </c>
      <c r="B1874" t="s">
        <v>1</v>
      </c>
      <c r="C1874">
        <v>7.0903234686492178E-2</v>
      </c>
      <c r="D1874">
        <v>1.1809999999999994E-2</v>
      </c>
      <c r="E1874">
        <v>5.9093234686492177E-2</v>
      </c>
      <c r="F1874">
        <v>2.6583308671623049E-2</v>
      </c>
      <c r="G1874">
        <v>4.4319926014869157E-2</v>
      </c>
      <c r="H1874">
        <v>0.17500000000000018</v>
      </c>
      <c r="I1874">
        <v>0.10599999999999996</v>
      </c>
      <c r="J1874">
        <v>671311.08287498006</v>
      </c>
      <c r="K1874">
        <v>932137.8207511357</v>
      </c>
      <c r="L1874">
        <v>2343339.6112921205</v>
      </c>
      <c r="M1874">
        <v>2343339.6112921215</v>
      </c>
      <c r="N1874">
        <v>113268.46274032141</v>
      </c>
      <c r="O1874">
        <v>1490180.4408857939</v>
      </c>
      <c r="P1874">
        <v>62594.019728949112</v>
      </c>
      <c r="Q1874">
        <v>8494.8046307278619</v>
      </c>
      <c r="R1874">
        <v>7535.4153821257578</v>
      </c>
      <c r="S1874">
        <v>31323.890595405999</v>
      </c>
      <c r="T1874">
        <v>3320.3324031130364</v>
      </c>
      <c r="U1874">
        <v>73.282000000000011</v>
      </c>
      <c r="V1874">
        <v>45735619.282884613</v>
      </c>
    </row>
    <row r="1875" spans="1:22" x14ac:dyDescent="0.25">
      <c r="A1875" t="s">
        <v>223</v>
      </c>
      <c r="B1875" t="s">
        <v>2</v>
      </c>
      <c r="U1875">
        <v>9.285499999999999</v>
      </c>
    </row>
    <row r="1876" spans="1:22" x14ac:dyDescent="0.25">
      <c r="A1876" t="s">
        <v>223</v>
      </c>
      <c r="B1876" t="s">
        <v>3</v>
      </c>
      <c r="C1876">
        <v>6.9107757509716081E-2</v>
      </c>
      <c r="D1876">
        <v>1.1809999999999999E-2</v>
      </c>
      <c r="E1876">
        <v>5.7297757509716093E-2</v>
      </c>
      <c r="F1876">
        <v>2.6134439377429021E-2</v>
      </c>
      <c r="G1876">
        <v>4.2973318132287074E-2</v>
      </c>
      <c r="H1876">
        <v>0.17500000000000002</v>
      </c>
      <c r="I1876">
        <v>0.10600000000000004</v>
      </c>
      <c r="J1876">
        <v>163886.82350962522</v>
      </c>
      <c r="K1876">
        <v>209995.46857329903</v>
      </c>
      <c r="L1876">
        <v>574604.06946714921</v>
      </c>
      <c r="M1876">
        <v>574604.06946714933</v>
      </c>
      <c r="N1876">
        <v>13845.584063186951</v>
      </c>
      <c r="O1876">
        <v>360036.70801973739</v>
      </c>
      <c r="P1876">
        <v>4357.5229453985003</v>
      </c>
      <c r="Q1876">
        <v>522.90275344782003</v>
      </c>
      <c r="R1876">
        <v>517.32512407770992</v>
      </c>
      <c r="S1876">
        <v>7638.1855698579802</v>
      </c>
      <c r="T1876">
        <v>809.64767040494576</v>
      </c>
      <c r="U1876">
        <v>18.185499999999998</v>
      </c>
      <c r="V1876">
        <v>11153071.406730767</v>
      </c>
    </row>
    <row r="1877" spans="1:22" x14ac:dyDescent="0.25">
      <c r="A1877" t="s">
        <v>223</v>
      </c>
      <c r="B1877" t="s">
        <v>4</v>
      </c>
      <c r="C1877">
        <v>8.3175771705724821E-2</v>
      </c>
      <c r="D1877">
        <v>1.1809999999999999E-2</v>
      </c>
      <c r="E1877">
        <v>7.136577170572482E-2</v>
      </c>
      <c r="F1877">
        <v>2.9651442926431199E-2</v>
      </c>
      <c r="G1877">
        <v>5.3524328779293612E-2</v>
      </c>
      <c r="H1877">
        <v>0.17499999999999999</v>
      </c>
      <c r="I1877">
        <v>0.10600000000000001</v>
      </c>
      <c r="J1877">
        <v>82798.699601004875</v>
      </c>
      <c r="K1877">
        <v>134936.42800873847</v>
      </c>
      <c r="L1877">
        <v>365670.71108910098</v>
      </c>
      <c r="M1877">
        <v>365670.71108910092</v>
      </c>
      <c r="N1877">
        <v>9784.6432342785702</v>
      </c>
      <c r="O1877">
        <v>207950.48437546473</v>
      </c>
      <c r="P1877">
        <v>3532.0835401062177</v>
      </c>
      <c r="Q1877">
        <v>423.85002481274608</v>
      </c>
      <c r="R1877">
        <v>419.32895788141013</v>
      </c>
      <c r="S1877">
        <v>4890.940968786851</v>
      </c>
      <c r="T1877">
        <v>518.43974269140631</v>
      </c>
      <c r="U1877">
        <v>10.887</v>
      </c>
      <c r="V1877">
        <v>5637146.2842307677</v>
      </c>
    </row>
    <row r="1878" spans="1:22" x14ac:dyDescent="0.25">
      <c r="A1878" t="s">
        <v>223</v>
      </c>
      <c r="B1878" t="s">
        <v>5</v>
      </c>
      <c r="C1878">
        <v>8.0779966779872953E-2</v>
      </c>
      <c r="D1878">
        <v>1.1809999999999992E-2</v>
      </c>
      <c r="E1878">
        <v>6.8969966779872979E-2</v>
      </c>
      <c r="F1878">
        <v>2.9052491694968253E-2</v>
      </c>
      <c r="G1878">
        <v>5.1727475084904745E-2</v>
      </c>
      <c r="H1878">
        <v>0.17499999999999991</v>
      </c>
      <c r="I1878">
        <v>0.10599999999999997</v>
      </c>
      <c r="J1878">
        <v>266117.56060925359</v>
      </c>
      <c r="K1878">
        <v>465128.91083758028</v>
      </c>
      <c r="L1878">
        <v>1106334.7835205351</v>
      </c>
      <c r="M1878">
        <v>1106334.7835205349</v>
      </c>
      <c r="N1878">
        <v>72262.987248051446</v>
      </c>
      <c r="O1878">
        <v>658983.48419878248</v>
      </c>
      <c r="P1878">
        <v>44282.372261654535</v>
      </c>
      <c r="Q1878">
        <v>6297.4069346525139</v>
      </c>
      <c r="R1878">
        <v>5361.4565948085474</v>
      </c>
      <c r="S1878">
        <v>14757.460630140997</v>
      </c>
      <c r="T1878">
        <v>1564.290826794946</v>
      </c>
      <c r="U1878">
        <v>28.426199999999998</v>
      </c>
      <c r="V1878">
        <v>18119994.328076918</v>
      </c>
    </row>
    <row r="1879" spans="1:22" x14ac:dyDescent="0.25">
      <c r="A1879" t="s">
        <v>223</v>
      </c>
      <c r="B1879" t="s">
        <v>6</v>
      </c>
      <c r="U1879">
        <v>2</v>
      </c>
    </row>
    <row r="1880" spans="1:22" x14ac:dyDescent="0.25">
      <c r="A1880" t="s">
        <v>223</v>
      </c>
      <c r="B1880" t="s">
        <v>7</v>
      </c>
      <c r="U1880">
        <v>4.4977999999999998</v>
      </c>
    </row>
    <row r="1881" spans="1:22" x14ac:dyDescent="0.25">
      <c r="A1881" t="s">
        <v>224</v>
      </c>
      <c r="B1881" t="s">
        <v>1</v>
      </c>
      <c r="C1881">
        <v>8.6021272003149907E-2</v>
      </c>
      <c r="D1881">
        <v>1.1809999999999925E-2</v>
      </c>
      <c r="E1881">
        <v>7.4211272003149351E-2</v>
      </c>
      <c r="F1881">
        <v>3.036281800078737E-2</v>
      </c>
      <c r="G1881">
        <v>5.5658454002362356E-2</v>
      </c>
      <c r="H1881">
        <v>0.17499999999999921</v>
      </c>
      <c r="I1881">
        <v>0.1410000000000006</v>
      </c>
      <c r="J1881">
        <v>5763297.1049802285</v>
      </c>
      <c r="K1881">
        <v>9806918.143013319</v>
      </c>
      <c r="L1881">
        <v>26052438.154938929</v>
      </c>
      <c r="M1881">
        <v>26052438.154938966</v>
      </c>
      <c r="N1881">
        <v>842079.06852524541</v>
      </c>
      <c r="O1881">
        <v>14728136.179468302</v>
      </c>
      <c r="P1881">
        <v>355863.93320163916</v>
      </c>
      <c r="Q1881">
        <v>43915.323706847317</v>
      </c>
      <c r="R1881">
        <v>56368.875224096591</v>
      </c>
      <c r="S1881">
        <v>338239.20805667661</v>
      </c>
      <c r="T1881">
        <v>47691.728335991378</v>
      </c>
      <c r="U1881">
        <v>637.00237183098477</v>
      </c>
      <c r="V1881">
        <v>381039119.48354608</v>
      </c>
    </row>
    <row r="1882" spans="1:22" x14ac:dyDescent="0.25">
      <c r="A1882" t="s">
        <v>224</v>
      </c>
      <c r="B1882" t="s">
        <v>2</v>
      </c>
      <c r="C1882">
        <v>6.2412131477390935E-2</v>
      </c>
      <c r="D1882">
        <v>1.1809999999999996E-2</v>
      </c>
      <c r="E1882">
        <v>5.0602131477390982E-2</v>
      </c>
      <c r="F1882">
        <v>2.4460532869347754E-2</v>
      </c>
      <c r="G1882">
        <v>3.7951598608043237E-2</v>
      </c>
      <c r="H1882">
        <v>0.17499999999999993</v>
      </c>
      <c r="I1882">
        <v>0.14099999999999999</v>
      </c>
      <c r="J1882">
        <v>347731.86023172608</v>
      </c>
      <c r="K1882">
        <v>540132.56093448272</v>
      </c>
      <c r="L1882">
        <v>912361.51887331018</v>
      </c>
      <c r="M1882">
        <v>912361.51887330983</v>
      </c>
      <c r="N1882">
        <v>177009.04098253429</v>
      </c>
      <c r="O1882">
        <v>710855.38018367463</v>
      </c>
      <c r="P1882">
        <v>126996.40487039421</v>
      </c>
      <c r="Q1882">
        <v>15877.661775097786</v>
      </c>
      <c r="R1882">
        <v>20145.243397014368</v>
      </c>
      <c r="S1882">
        <v>12260.938597745931</v>
      </c>
      <c r="T1882">
        <v>1728.7923422821759</v>
      </c>
      <c r="U1882">
        <v>31.0777</v>
      </c>
      <c r="V1882">
        <v>22931791.473461539</v>
      </c>
    </row>
    <row r="1883" spans="1:22" x14ac:dyDescent="0.25">
      <c r="A1883" t="s">
        <v>224</v>
      </c>
      <c r="B1883" t="s">
        <v>3</v>
      </c>
      <c r="C1883">
        <v>9.5622085273042362E-2</v>
      </c>
      <c r="D1883">
        <v>1.1810000000000011E-2</v>
      </c>
      <c r="E1883">
        <v>8.3812085273042139E-2</v>
      </c>
      <c r="F1883">
        <v>3.2763021318260512E-2</v>
      </c>
      <c r="G1883">
        <v>6.2859063954781733E-2</v>
      </c>
      <c r="H1883">
        <v>0.17500000000000027</v>
      </c>
      <c r="I1883">
        <v>0.14099999999999976</v>
      </c>
      <c r="J1883">
        <v>1434749.0244374804</v>
      </c>
      <c r="K1883">
        <v>2776815.2777753915</v>
      </c>
      <c r="L1883">
        <v>7485965.5672767656</v>
      </c>
      <c r="M1883">
        <v>7485965.5672767628</v>
      </c>
      <c r="N1883">
        <v>211120.0665123486</v>
      </c>
      <c r="O1883">
        <v>4000444.2357005202</v>
      </c>
      <c r="P1883">
        <v>77946.654757087555</v>
      </c>
      <c r="Q1883">
        <v>9846.7672789454191</v>
      </c>
      <c r="R1883">
        <v>12378.872507080649</v>
      </c>
      <c r="S1883">
        <v>97237.311103626198</v>
      </c>
      <c r="T1883">
        <v>13710.460865611301</v>
      </c>
      <c r="U1883">
        <v>161.7046</v>
      </c>
      <c r="V1883">
        <v>94854751.945500016</v>
      </c>
    </row>
    <row r="1884" spans="1:22" x14ac:dyDescent="0.25">
      <c r="A1884" t="s">
        <v>224</v>
      </c>
      <c r="B1884" t="s">
        <v>4</v>
      </c>
      <c r="C1884">
        <v>8.793069587894152E-2</v>
      </c>
      <c r="D1884">
        <v>1.1810000000000005E-2</v>
      </c>
      <c r="E1884">
        <v>7.6120695878941547E-2</v>
      </c>
      <c r="F1884">
        <v>3.0840173969735329E-2</v>
      </c>
      <c r="G1884">
        <v>5.7090521909206098E-2</v>
      </c>
      <c r="H1884">
        <v>0.17500000000000032</v>
      </c>
      <c r="I1884">
        <v>0.14100000000000004</v>
      </c>
      <c r="J1884">
        <v>724211.58982231829</v>
      </c>
      <c r="K1884">
        <v>1219837.5264333314</v>
      </c>
      <c r="L1884">
        <v>3413919.2744382662</v>
      </c>
      <c r="M1884">
        <v>3413919.2744382662</v>
      </c>
      <c r="N1884">
        <v>61398.326215432724</v>
      </c>
      <c r="O1884">
        <v>1882650.7900402173</v>
      </c>
      <c r="P1884">
        <v>8608.3712511302347</v>
      </c>
      <c r="Q1884">
        <v>1033.0045501356278</v>
      </c>
      <c r="R1884">
        <v>1359.4339879784864</v>
      </c>
      <c r="S1884">
        <v>44169.602476939326</v>
      </c>
      <c r="T1884">
        <v>6227.9139492484428</v>
      </c>
      <c r="U1884">
        <v>92.337899999999962</v>
      </c>
      <c r="V1884">
        <v>47969285.281080782</v>
      </c>
    </row>
    <row r="1885" spans="1:22" x14ac:dyDescent="0.25">
      <c r="A1885" t="s">
        <v>224</v>
      </c>
      <c r="B1885" t="s">
        <v>5</v>
      </c>
      <c r="C1885">
        <v>8.4853923039237458E-2</v>
      </c>
      <c r="D1885">
        <v>1.181000000000002E-2</v>
      </c>
      <c r="E1885">
        <v>7.3043923039237221E-2</v>
      </c>
      <c r="F1885">
        <v>3.0070980759809289E-2</v>
      </c>
      <c r="G1885">
        <v>5.4782942279427919E-2</v>
      </c>
      <c r="H1885">
        <v>0.17499999999999949</v>
      </c>
      <c r="I1885">
        <v>0.14099999999999924</v>
      </c>
      <c r="J1885">
        <v>2909826.2831003494</v>
      </c>
      <c r="K1885">
        <v>4836063.4137473637</v>
      </c>
      <c r="L1885">
        <v>13112938.925217526</v>
      </c>
      <c r="M1885">
        <v>13112938.92521752</v>
      </c>
      <c r="N1885">
        <v>348812.82900613267</v>
      </c>
      <c r="O1885">
        <v>7397076.8678415753</v>
      </c>
      <c r="P1885">
        <v>121184.24652103522</v>
      </c>
      <c r="Q1885">
        <v>14606.578027702979</v>
      </c>
      <c r="R1885">
        <v>19146.506261372084</v>
      </c>
      <c r="S1885">
        <v>169917.17633306677</v>
      </c>
      <c r="T1885">
        <v>23958.32186296241</v>
      </c>
      <c r="U1885">
        <v>319.16847183098616</v>
      </c>
      <c r="V1885">
        <v>192399305.41891465</v>
      </c>
    </row>
    <row r="1886" spans="1:22" x14ac:dyDescent="0.25">
      <c r="A1886" t="s">
        <v>224</v>
      </c>
      <c r="B1886" t="s">
        <v>6</v>
      </c>
      <c r="C1886">
        <v>5.8437789676251801E-2</v>
      </c>
      <c r="D1886">
        <v>1.1809999999999991E-2</v>
      </c>
      <c r="E1886">
        <v>4.6627789676251849E-2</v>
      </c>
      <c r="F1886">
        <v>2.3466947419062942E-2</v>
      </c>
      <c r="G1886">
        <v>3.4970842257188876E-2</v>
      </c>
      <c r="H1886">
        <v>0.17499999999999982</v>
      </c>
      <c r="I1886">
        <v>0.14099999999999996</v>
      </c>
      <c r="J1886">
        <v>202727.20880291049</v>
      </c>
      <c r="K1886">
        <v>213596.52592703805</v>
      </c>
      <c r="L1886">
        <v>574656.97385666729</v>
      </c>
      <c r="M1886">
        <v>574656.97385666729</v>
      </c>
      <c r="N1886">
        <v>16533.150981112034</v>
      </c>
      <c r="O1886">
        <v>399790.58374883665</v>
      </c>
      <c r="P1886">
        <v>6302.4834120252599</v>
      </c>
      <c r="Q1886">
        <v>772.21938816950649</v>
      </c>
      <c r="R1886">
        <v>997.53309482746192</v>
      </c>
      <c r="S1886">
        <v>7415.350645126784</v>
      </c>
      <c r="T1886">
        <v>1045.5644409628767</v>
      </c>
      <c r="U1886">
        <v>17.918000000000006</v>
      </c>
      <c r="V1886">
        <v>13357817.478819232</v>
      </c>
    </row>
    <row r="1887" spans="1:22" x14ac:dyDescent="0.25">
      <c r="A1887" t="s">
        <v>224</v>
      </c>
      <c r="B1887" t="s">
        <v>7</v>
      </c>
      <c r="C1887">
        <v>7.7351979396036011E-2</v>
      </c>
      <c r="D1887">
        <v>1.1809999999999996E-2</v>
      </c>
      <c r="E1887">
        <v>6.554197939603601E-2</v>
      </c>
      <c r="F1887">
        <v>2.8195494849009E-2</v>
      </c>
      <c r="G1887">
        <v>4.9156484547027014E-2</v>
      </c>
      <c r="H1887">
        <v>0.17499999999999993</v>
      </c>
      <c r="I1887">
        <v>0.14099999999999999</v>
      </c>
      <c r="J1887">
        <v>144051.13858543723</v>
      </c>
      <c r="K1887">
        <v>220472.83819572206</v>
      </c>
      <c r="L1887">
        <v>552595.89527643926</v>
      </c>
      <c r="M1887">
        <v>552595.89527643926</v>
      </c>
      <c r="N1887">
        <v>27205.654827681836</v>
      </c>
      <c r="O1887">
        <v>337318.32195347751</v>
      </c>
      <c r="P1887">
        <v>14825.77238996654</v>
      </c>
      <c r="Q1887">
        <v>1779.0926867959847</v>
      </c>
      <c r="R1887">
        <v>2341.2859758235159</v>
      </c>
      <c r="S1887">
        <v>7238.8289001715211</v>
      </c>
      <c r="T1887">
        <v>1020.6748749241842</v>
      </c>
      <c r="U1887">
        <v>14.795700000000002</v>
      </c>
      <c r="V1887">
        <v>9526167.8857692312</v>
      </c>
    </row>
    <row r="1888" spans="1:22" x14ac:dyDescent="0.25">
      <c r="A1888" t="s">
        <v>225</v>
      </c>
      <c r="B1888" t="s">
        <v>1</v>
      </c>
      <c r="C1888">
        <v>0.1008432408455049</v>
      </c>
      <c r="D1888">
        <v>1.1810000000000192E-2</v>
      </c>
      <c r="E1888">
        <v>8.9033240845506276E-2</v>
      </c>
      <c r="F1888">
        <v>3.4068310211375942E-2</v>
      </c>
      <c r="G1888">
        <v>6.6774930634128302E-2</v>
      </c>
      <c r="H1888">
        <v>0.17500000000000401</v>
      </c>
      <c r="I1888">
        <v>0.14100000000000054</v>
      </c>
      <c r="J1888">
        <v>20459027.472717702</v>
      </c>
      <c r="K1888">
        <v>41780273.778501198</v>
      </c>
      <c r="L1888">
        <v>111573270.37083767</v>
      </c>
      <c r="M1888">
        <v>111573270.37083755</v>
      </c>
      <c r="N1888">
        <v>3441887.7411666662</v>
      </c>
      <c r="O1888">
        <v>58797413.510052197</v>
      </c>
      <c r="P1888">
        <v>1396870.1956978526</v>
      </c>
      <c r="Q1888">
        <v>173844.04008761779</v>
      </c>
      <c r="R1888">
        <v>221470.70724575102</v>
      </c>
      <c r="S1888">
        <v>1445839.4374542609</v>
      </c>
      <c r="T1888">
        <v>203863.36068105031</v>
      </c>
      <c r="U1888">
        <v>2247.8228201384663</v>
      </c>
      <c r="V1888">
        <v>1352313036.5035677</v>
      </c>
    </row>
    <row r="1889" spans="1:22" x14ac:dyDescent="0.25">
      <c r="A1889" t="s">
        <v>225</v>
      </c>
      <c r="B1889" t="s">
        <v>2</v>
      </c>
      <c r="C1889">
        <v>7.4131479528148567E-2</v>
      </c>
      <c r="D1889">
        <v>1.1810000000000001E-2</v>
      </c>
      <c r="E1889">
        <v>6.2321479528148434E-2</v>
      </c>
      <c r="F1889">
        <v>2.7390369882037125E-2</v>
      </c>
      <c r="G1889">
        <v>4.6741109646111355E-2</v>
      </c>
      <c r="H1889">
        <v>0.17500000000000029</v>
      </c>
      <c r="I1889">
        <v>0.14099999999999996</v>
      </c>
      <c r="J1889">
        <v>940685.84517377894</v>
      </c>
      <c r="K1889">
        <v>1550977.5354372782</v>
      </c>
      <c r="L1889">
        <v>3337672.2845110842</v>
      </c>
      <c r="M1889">
        <v>3337672.2845110819</v>
      </c>
      <c r="N1889">
        <v>328815.08045019023</v>
      </c>
      <c r="O1889">
        <v>2162848.3001608686</v>
      </c>
      <c r="P1889">
        <v>217068.38984492709</v>
      </c>
      <c r="Q1889">
        <v>26894.118210635959</v>
      </c>
      <c r="R1889">
        <v>34398.713635834385</v>
      </c>
      <c r="S1889">
        <v>44218.982260114448</v>
      </c>
      <c r="T1889">
        <v>6234.8764986761353</v>
      </c>
      <c r="U1889">
        <v>90.95</v>
      </c>
      <c r="V1889">
        <v>62147884.740384638</v>
      </c>
    </row>
    <row r="1890" spans="1:22" x14ac:dyDescent="0.25">
      <c r="A1890" t="s">
        <v>225</v>
      </c>
      <c r="B1890" t="s">
        <v>3</v>
      </c>
      <c r="C1890">
        <v>9.013029278759635E-2</v>
      </c>
      <c r="D1890">
        <v>1.1809999999999928E-2</v>
      </c>
      <c r="E1890">
        <v>7.8320292787596196E-2</v>
      </c>
      <c r="F1890">
        <v>3.1390073196899008E-2</v>
      </c>
      <c r="G1890">
        <v>5.8740219590697459E-2</v>
      </c>
      <c r="H1890">
        <v>0.17499999999999896</v>
      </c>
      <c r="I1890">
        <v>0.14100000000000062</v>
      </c>
      <c r="J1890">
        <v>6041271.3565176995</v>
      </c>
      <c r="K1890">
        <v>10752635.593471427</v>
      </c>
      <c r="L1890">
        <v>29247434.463185389</v>
      </c>
      <c r="M1890">
        <v>29247434.463185418</v>
      </c>
      <c r="N1890">
        <v>752618.0793071948</v>
      </c>
      <c r="O1890">
        <v>16041288.870681934</v>
      </c>
      <c r="P1890">
        <v>249814.77191497156</v>
      </c>
      <c r="Q1890">
        <v>30579.93248840428</v>
      </c>
      <c r="R1890">
        <v>39535.653320875965</v>
      </c>
      <c r="S1890">
        <v>379217.98561171646</v>
      </c>
      <c r="T1890">
        <v>53469.735971251939</v>
      </c>
      <c r="U1890">
        <v>679.28659999999923</v>
      </c>
      <c r="V1890">
        <v>399395236.31192213</v>
      </c>
    </row>
    <row r="1891" spans="1:22" x14ac:dyDescent="0.25">
      <c r="A1891" t="s">
        <v>225</v>
      </c>
      <c r="B1891" t="s">
        <v>4</v>
      </c>
      <c r="C1891">
        <v>0.10494884114533957</v>
      </c>
      <c r="D1891">
        <v>1.1810000000000022E-2</v>
      </c>
      <c r="E1891">
        <v>9.3138841145339407E-2</v>
      </c>
      <c r="F1891">
        <v>3.5094710286334832E-2</v>
      </c>
      <c r="G1891">
        <v>6.9854130859004576E-2</v>
      </c>
      <c r="H1891">
        <v>0.17500000000000035</v>
      </c>
      <c r="I1891">
        <v>0.14099999999999965</v>
      </c>
      <c r="J1891">
        <v>1152993.0756727562</v>
      </c>
      <c r="K1891">
        <v>2384218.4177423483</v>
      </c>
      <c r="L1891">
        <v>6708172.973666274</v>
      </c>
      <c r="M1891">
        <v>6708172.9736662796</v>
      </c>
      <c r="N1891">
        <v>111120.56989019411</v>
      </c>
      <c r="O1891">
        <v>3426090.9235249115</v>
      </c>
      <c r="P1891">
        <v>9783.9121107594347</v>
      </c>
      <c r="Q1891">
        <v>1174.0694532911323</v>
      </c>
      <c r="R1891">
        <v>1545.0754005311298</v>
      </c>
      <c r="S1891">
        <v>86430.773817362875</v>
      </c>
      <c r="T1891">
        <v>12186.739108248172</v>
      </c>
      <c r="U1891">
        <v>147.56790000000001</v>
      </c>
      <c r="V1891">
        <v>76225299.855192348</v>
      </c>
    </row>
    <row r="1892" spans="1:22" x14ac:dyDescent="0.25">
      <c r="A1892" t="s">
        <v>225</v>
      </c>
      <c r="B1892" t="s">
        <v>5</v>
      </c>
      <c r="C1892">
        <v>0.11230589873772444</v>
      </c>
      <c r="D1892">
        <v>1.1810000000000152E-2</v>
      </c>
      <c r="E1892">
        <v>0.1004958987377243</v>
      </c>
      <c r="F1892">
        <v>3.693397468443093E-2</v>
      </c>
      <c r="G1892">
        <v>7.5371924053292613E-2</v>
      </c>
      <c r="H1892">
        <v>0.17500000000000143</v>
      </c>
      <c r="I1892">
        <v>0.14099999999999957</v>
      </c>
      <c r="J1892">
        <v>10407699.025950633</v>
      </c>
      <c r="K1892">
        <v>23925773.054899815</v>
      </c>
      <c r="L1892">
        <v>64213758.773476623</v>
      </c>
      <c r="M1892">
        <v>64213758.773476467</v>
      </c>
      <c r="N1892">
        <v>1890890.0978057981</v>
      </c>
      <c r="O1892">
        <v>32442581.983044662</v>
      </c>
      <c r="P1892">
        <v>733579.48891873751</v>
      </c>
      <c r="Q1892">
        <v>92432.148132476141</v>
      </c>
      <c r="R1892">
        <v>116467.64082422118</v>
      </c>
      <c r="S1892">
        <v>831210.1839879934</v>
      </c>
      <c r="T1892">
        <v>117200.63594230694</v>
      </c>
      <c r="U1892">
        <v>1132.3850201384689</v>
      </c>
      <c r="V1892">
        <v>687937059.72850919</v>
      </c>
    </row>
    <row r="1893" spans="1:22" x14ac:dyDescent="0.25">
      <c r="A1893" t="s">
        <v>225</v>
      </c>
      <c r="B1893" t="s">
        <v>6</v>
      </c>
      <c r="C1893">
        <v>7.3123159331736257E-2</v>
      </c>
      <c r="D1893">
        <v>1.1809999999999999E-2</v>
      </c>
      <c r="E1893">
        <v>6.1313159331736117E-2</v>
      </c>
      <c r="F1893">
        <v>2.7138289832934002E-2</v>
      </c>
      <c r="G1893">
        <v>4.5984869498802088E-2</v>
      </c>
      <c r="H1893">
        <v>0.17500000000000027</v>
      </c>
      <c r="I1893">
        <v>0.14099999999999993</v>
      </c>
      <c r="J1893">
        <v>862614.81766517845</v>
      </c>
      <c r="K1893">
        <v>1225764.8571526385</v>
      </c>
      <c r="L1893">
        <v>3255712.9900330449</v>
      </c>
      <c r="M1893">
        <v>3255712.990033044</v>
      </c>
      <c r="N1893">
        <v>105395.3953562181</v>
      </c>
      <c r="O1893">
        <v>1982984.2794615985</v>
      </c>
      <c r="P1893">
        <v>44753.102391341738</v>
      </c>
      <c r="Q1893">
        <v>5387.6861531423838</v>
      </c>
      <c r="R1893">
        <v>7069.8511847722602</v>
      </c>
      <c r="S1893">
        <v>42230.285387345488</v>
      </c>
      <c r="T1893">
        <v>5954.4702396157154</v>
      </c>
      <c r="U1893">
        <v>90.37</v>
      </c>
      <c r="V1893">
        <v>56950898.694230743</v>
      </c>
    </row>
    <row r="1894" spans="1:22" x14ac:dyDescent="0.25">
      <c r="A1894" t="s">
        <v>225</v>
      </c>
      <c r="B1894" t="s">
        <v>7</v>
      </c>
      <c r="C1894">
        <v>8.8030504502674523E-2</v>
      </c>
      <c r="D1894">
        <v>1.1810000000000027E-2</v>
      </c>
      <c r="E1894">
        <v>7.6220504502674452E-2</v>
      </c>
      <c r="F1894">
        <v>3.0865126125668576E-2</v>
      </c>
      <c r="G1894">
        <v>5.7165378377005707E-2</v>
      </c>
      <c r="H1894">
        <v>0.17500000000000068</v>
      </c>
      <c r="I1894">
        <v>0.14100000000000001</v>
      </c>
      <c r="J1894">
        <v>1053763.3517376115</v>
      </c>
      <c r="K1894">
        <v>1940904.3197977352</v>
      </c>
      <c r="L1894">
        <v>4810518.8859652951</v>
      </c>
      <c r="M1894">
        <v>4810518.8859653007</v>
      </c>
      <c r="N1894">
        <v>253048.51835697517</v>
      </c>
      <c r="O1894">
        <v>2741619.1531783682</v>
      </c>
      <c r="P1894">
        <v>141870.5305171147</v>
      </c>
      <c r="Q1894">
        <v>17376.08564966793</v>
      </c>
      <c r="R1894">
        <v>22453.772879516349</v>
      </c>
      <c r="S1894">
        <v>62531.22638972773</v>
      </c>
      <c r="T1894">
        <v>8816.9029209515993</v>
      </c>
      <c r="U1894">
        <v>107.26329999999979</v>
      </c>
      <c r="V1894">
        <v>69656657.173330739</v>
      </c>
    </row>
    <row r="1895" spans="1:22" x14ac:dyDescent="0.25">
      <c r="A1895" t="s">
        <v>226</v>
      </c>
      <c r="B1895" t="s">
        <v>1</v>
      </c>
      <c r="C1895">
        <v>8.4709501185461888E-2</v>
      </c>
      <c r="D1895">
        <v>1.1810000000000031E-2</v>
      </c>
      <c r="E1895">
        <v>7.2899501185461735E-2</v>
      </c>
      <c r="F1895">
        <v>3.0034875296365376E-2</v>
      </c>
      <c r="G1895">
        <v>5.4674625889096488E-2</v>
      </c>
      <c r="H1895">
        <v>0.17499999999999946</v>
      </c>
      <c r="I1895">
        <v>0.14099999999999913</v>
      </c>
      <c r="J1895">
        <v>2373233.148611486</v>
      </c>
      <c r="K1895">
        <v>4035112.3708107104</v>
      </c>
      <c r="L1895">
        <v>10443016.847464144</v>
      </c>
      <c r="M1895">
        <v>10443016.847464165</v>
      </c>
      <c r="N1895">
        <v>415580.06624200009</v>
      </c>
      <c r="O1895">
        <v>5992765.4531801986</v>
      </c>
      <c r="P1895">
        <v>202014.20043025425</v>
      </c>
      <c r="Q1895">
        <v>26710.457342146849</v>
      </c>
      <c r="R1895">
        <v>32250.176745908553</v>
      </c>
      <c r="S1895">
        <v>135499.76487615088</v>
      </c>
      <c r="T1895">
        <v>19105.466847537307</v>
      </c>
      <c r="U1895">
        <v>257.95350000000013</v>
      </c>
      <c r="V1895">
        <v>156786029.11714232</v>
      </c>
    </row>
    <row r="1896" spans="1:22" x14ac:dyDescent="0.25">
      <c r="A1896" t="s">
        <v>226</v>
      </c>
      <c r="B1896" t="s">
        <v>2</v>
      </c>
      <c r="C1896">
        <v>7.4266711653312376E-2</v>
      </c>
      <c r="D1896">
        <v>1.1809999999999996E-2</v>
      </c>
      <c r="E1896">
        <v>6.2456711653312395E-2</v>
      </c>
      <c r="F1896">
        <v>2.7424177913328098E-2</v>
      </c>
      <c r="G1896">
        <v>4.6842533739984274E-2</v>
      </c>
      <c r="H1896">
        <v>0.17499999999999993</v>
      </c>
      <c r="I1896">
        <v>0.14100000000000001</v>
      </c>
      <c r="J1896">
        <v>233489.6605669116</v>
      </c>
      <c r="K1896">
        <v>427863.36866645236</v>
      </c>
      <c r="L1896">
        <v>793420.63835522824</v>
      </c>
      <c r="M1896">
        <v>793420.63835522858</v>
      </c>
      <c r="N1896">
        <v>122542.36691103224</v>
      </c>
      <c r="O1896">
        <v>538810.6623223318</v>
      </c>
      <c r="P1896">
        <v>85333.454213848323</v>
      </c>
      <c r="Q1896">
        <v>11384.02514573159</v>
      </c>
      <c r="R1896">
        <v>13637.164589700764</v>
      </c>
      <c r="S1896">
        <v>10681.615216259079</v>
      </c>
      <c r="T1896">
        <v>1506.1077454925298</v>
      </c>
      <c r="U1896">
        <v>21.4938</v>
      </c>
      <c r="V1896">
        <v>15377237.525</v>
      </c>
    </row>
    <row r="1897" spans="1:22" x14ac:dyDescent="0.25">
      <c r="A1897" t="s">
        <v>226</v>
      </c>
      <c r="B1897" t="s">
        <v>3</v>
      </c>
      <c r="C1897">
        <v>6.8976732675690794E-2</v>
      </c>
      <c r="D1897">
        <v>1.1809999999999999E-2</v>
      </c>
      <c r="E1897">
        <v>5.716673267569071E-2</v>
      </c>
      <c r="F1897">
        <v>2.6101683168922685E-2</v>
      </c>
      <c r="G1897">
        <v>4.2875049506768036E-2</v>
      </c>
      <c r="H1897">
        <v>0.17500000000000013</v>
      </c>
      <c r="I1897">
        <v>0.14099999999999996</v>
      </c>
      <c r="J1897">
        <v>669941.62727327913</v>
      </c>
      <c r="K1897">
        <v>871769.46929557458</v>
      </c>
      <c r="L1897">
        <v>2356526.4117954941</v>
      </c>
      <c r="M1897">
        <v>2356526.4117954932</v>
      </c>
      <c r="N1897">
        <v>64695.499022808392</v>
      </c>
      <c r="O1897">
        <v>1477015.5975460466</v>
      </c>
      <c r="P1897">
        <v>23152.494738899324</v>
      </c>
      <c r="Q1897">
        <v>2994.2720192208694</v>
      </c>
      <c r="R1897">
        <v>3686.6941128949475</v>
      </c>
      <c r="S1897">
        <v>30553.933524796423</v>
      </c>
      <c r="T1897">
        <v>4308.1046269962944</v>
      </c>
      <c r="U1897">
        <v>72.696799999999996</v>
      </c>
      <c r="V1897">
        <v>44278044.195423082</v>
      </c>
    </row>
    <row r="1898" spans="1:22" x14ac:dyDescent="0.25">
      <c r="A1898" t="s">
        <v>226</v>
      </c>
      <c r="B1898" t="s">
        <v>4</v>
      </c>
      <c r="C1898">
        <v>9.5414988791410943E-2</v>
      </c>
      <c r="D1898">
        <v>1.1809999999999999E-2</v>
      </c>
      <c r="E1898">
        <v>8.3604988791410928E-2</v>
      </c>
      <c r="F1898">
        <v>3.2711247197852768E-2</v>
      </c>
      <c r="G1898">
        <v>6.2703741593558238E-2</v>
      </c>
      <c r="H1898">
        <v>0.17499999999999993</v>
      </c>
      <c r="I1898">
        <v>0.14100000000000001</v>
      </c>
      <c r="J1898">
        <v>338092.30023242964</v>
      </c>
      <c r="K1898">
        <v>635764.46877297456</v>
      </c>
      <c r="L1898">
        <v>1757648.1452316525</v>
      </c>
      <c r="M1898">
        <v>1757648.1452316514</v>
      </c>
      <c r="N1898">
        <v>37411.315271818079</v>
      </c>
      <c r="O1898">
        <v>936445.45373358624</v>
      </c>
      <c r="P1898">
        <v>8920.6852637025913</v>
      </c>
      <c r="Q1898">
        <v>1070.4822316443108</v>
      </c>
      <c r="R1898">
        <v>1408.754616843913</v>
      </c>
      <c r="S1898">
        <v>22797.01416268789</v>
      </c>
      <c r="T1898">
        <v>3214.3789969389936</v>
      </c>
      <c r="U1898">
        <v>42.471599999999988</v>
      </c>
      <c r="V1898">
        <v>22382124.599807695</v>
      </c>
    </row>
    <row r="1899" spans="1:22" x14ac:dyDescent="0.25">
      <c r="A1899" t="s">
        <v>226</v>
      </c>
      <c r="B1899" t="s">
        <v>5</v>
      </c>
      <c r="C1899">
        <v>9.3474265408365773E-2</v>
      </c>
      <c r="D1899">
        <v>1.1810000000000011E-2</v>
      </c>
      <c r="E1899">
        <v>8.1664265408365661E-2</v>
      </c>
      <c r="F1899">
        <v>3.222606635209143E-2</v>
      </c>
      <c r="G1899">
        <v>6.1248199056274225E-2</v>
      </c>
      <c r="H1899">
        <v>0.17500000000000032</v>
      </c>
      <c r="I1899">
        <v>0.14099999999999993</v>
      </c>
      <c r="J1899">
        <v>993627.15950268495</v>
      </c>
      <c r="K1899">
        <v>1871580.3751167383</v>
      </c>
      <c r="L1899">
        <v>4935601.7797952387</v>
      </c>
      <c r="M1899">
        <v>4935601.7797952369</v>
      </c>
      <c r="N1899">
        <v>169784.83638874255</v>
      </c>
      <c r="O1899">
        <v>2695422.6982306796</v>
      </c>
      <c r="P1899">
        <v>75030.642849024269</v>
      </c>
      <c r="Q1899">
        <v>10094.151325350167</v>
      </c>
      <c r="R1899">
        <v>12002.595978586794</v>
      </c>
      <c r="S1899">
        <v>63678.743414357916</v>
      </c>
      <c r="T1899">
        <v>8978.7028214244729</v>
      </c>
      <c r="U1899">
        <v>105.90280000000001</v>
      </c>
      <c r="V1899">
        <v>65646918.283450015</v>
      </c>
    </row>
    <row r="1900" spans="1:22" x14ac:dyDescent="0.25">
      <c r="A1900" t="s">
        <v>226</v>
      </c>
      <c r="B1900" t="s">
        <v>6</v>
      </c>
      <c r="U1900">
        <v>8.6</v>
      </c>
    </row>
    <row r="1901" spans="1:22" x14ac:dyDescent="0.25">
      <c r="A1901" t="s">
        <v>226</v>
      </c>
      <c r="B1901" t="s">
        <v>7</v>
      </c>
      <c r="U1901">
        <v>6.7885</v>
      </c>
    </row>
    <row r="1902" spans="1:22" x14ac:dyDescent="0.25">
      <c r="A1902" t="s">
        <v>227</v>
      </c>
      <c r="B1902" t="s">
        <v>1</v>
      </c>
      <c r="C1902">
        <v>6.5500536818335522E-2</v>
      </c>
      <c r="D1902">
        <v>1.1809999999999991E-2</v>
      </c>
      <c r="E1902">
        <v>5.369053681833557E-2</v>
      </c>
      <c r="F1902">
        <v>2.523263420458385E-2</v>
      </c>
      <c r="G1902">
        <v>4.0267902613751683E-2</v>
      </c>
      <c r="H1902">
        <v>0.17499999999999988</v>
      </c>
      <c r="I1902">
        <v>0.10599999999999984</v>
      </c>
      <c r="J1902">
        <v>633781.79430704995</v>
      </c>
      <c r="K1902">
        <v>915942.33955035906</v>
      </c>
      <c r="L1902">
        <v>2138850.7942538625</v>
      </c>
      <c r="M1902">
        <v>2138850.7942538634</v>
      </c>
      <c r="N1902">
        <v>152244.05609930377</v>
      </c>
      <c r="O1902">
        <v>1397480.077758105</v>
      </c>
      <c r="P1902">
        <v>96788.491548858685</v>
      </c>
      <c r="Q1902">
        <v>11837.348549464044</v>
      </c>
      <c r="R1902">
        <v>11514.339050422208</v>
      </c>
      <c r="S1902">
        <v>29027.013517684172</v>
      </c>
      <c r="T1902">
        <v>3076.8634328745243</v>
      </c>
      <c r="U1902">
        <v>68.705496685082935</v>
      </c>
      <c r="V1902">
        <v>43184524.989226937</v>
      </c>
    </row>
    <row r="1903" spans="1:22" x14ac:dyDescent="0.25">
      <c r="A1903" t="s">
        <v>227</v>
      </c>
      <c r="B1903" t="s">
        <v>2</v>
      </c>
      <c r="U1903">
        <v>6.54</v>
      </c>
    </row>
    <row r="1904" spans="1:22" x14ac:dyDescent="0.25">
      <c r="A1904" t="s">
        <v>227</v>
      </c>
      <c r="B1904" t="s">
        <v>3</v>
      </c>
      <c r="C1904">
        <v>6.0734534023228121E-2</v>
      </c>
      <c r="D1904">
        <v>1.1809999999999999E-2</v>
      </c>
      <c r="E1904">
        <v>4.8924534023228092E-2</v>
      </c>
      <c r="F1904">
        <v>2.4041133505807027E-2</v>
      </c>
      <c r="G1904">
        <v>3.6693400517421072E-2</v>
      </c>
      <c r="H1904">
        <v>0.17499999999999999</v>
      </c>
      <c r="I1904">
        <v>0.10599999999999998</v>
      </c>
      <c r="J1904">
        <v>183304.30017246053</v>
      </c>
      <c r="K1904">
        <v>202469.50679188163</v>
      </c>
      <c r="L1904">
        <v>561410.696725599</v>
      </c>
      <c r="M1904">
        <v>561410.69672559889</v>
      </c>
      <c r="N1904">
        <v>11499.455912511388</v>
      </c>
      <c r="O1904">
        <v>374274.3510518308</v>
      </c>
      <c r="P1904">
        <v>2593.9124964767457</v>
      </c>
      <c r="Q1904">
        <v>311.26949957720944</v>
      </c>
      <c r="R1904">
        <v>307.94929158171925</v>
      </c>
      <c r="S1904">
        <v>7492.1560803579496</v>
      </c>
      <c r="T1904">
        <v>794.16854451794256</v>
      </c>
      <c r="U1904">
        <v>21.332599999999999</v>
      </c>
      <c r="V1904">
        <v>12503424.977500001</v>
      </c>
    </row>
    <row r="1905" spans="1:22" x14ac:dyDescent="0.25">
      <c r="A1905" t="s">
        <v>227</v>
      </c>
      <c r="B1905" t="s">
        <v>4</v>
      </c>
      <c r="U1905">
        <v>9.1313999999999993</v>
      </c>
    </row>
    <row r="1906" spans="1:22" x14ac:dyDescent="0.25">
      <c r="A1906" t="s">
        <v>227</v>
      </c>
      <c r="B1906" t="s">
        <v>5</v>
      </c>
      <c r="C1906">
        <v>4.6779207712106662E-2</v>
      </c>
      <c r="D1906">
        <v>1.1809999999999999E-2</v>
      </c>
      <c r="E1906">
        <v>3.4969207712106661E-2</v>
      </c>
      <c r="F1906">
        <v>2.0552301928026671E-2</v>
      </c>
      <c r="G1906">
        <v>2.6226905784079994E-2</v>
      </c>
      <c r="H1906">
        <v>0.17499999999999999</v>
      </c>
      <c r="I1906">
        <v>0.10600000000000001</v>
      </c>
      <c r="J1906">
        <v>260727.5344415232</v>
      </c>
      <c r="K1906">
        <v>294605.38807327091</v>
      </c>
      <c r="L1906">
        <v>631544.06010884535</v>
      </c>
      <c r="M1906">
        <v>631544.06010884535</v>
      </c>
      <c r="N1906">
        <v>63068.026027741842</v>
      </c>
      <c r="O1906">
        <v>492264.89648705232</v>
      </c>
      <c r="P1906">
        <v>43182.970372696211</v>
      </c>
      <c r="Q1906">
        <v>5181.9564447235452</v>
      </c>
      <c r="R1906">
        <v>5126.6822426464942</v>
      </c>
      <c r="S1906">
        <v>8658.6048532328532</v>
      </c>
      <c r="T1906">
        <v>917.81211444268217</v>
      </c>
      <c r="U1906">
        <v>26.59129668508287</v>
      </c>
      <c r="V1906">
        <v>17765255.34173077</v>
      </c>
    </row>
    <row r="1907" spans="1:22" x14ac:dyDescent="0.25">
      <c r="A1907" t="s">
        <v>227</v>
      </c>
      <c r="B1907" t="s">
        <v>6</v>
      </c>
      <c r="U1907">
        <v>3.3502000000000001</v>
      </c>
    </row>
    <row r="1908" spans="1:22" x14ac:dyDescent="0.25">
      <c r="A1908" t="s">
        <v>227</v>
      </c>
      <c r="B1908" t="s">
        <v>7</v>
      </c>
      <c r="U1908">
        <v>1.76</v>
      </c>
    </row>
    <row r="1909" spans="1:22" x14ac:dyDescent="0.25">
      <c r="A1909" t="s">
        <v>228</v>
      </c>
      <c r="B1909" t="s">
        <v>1</v>
      </c>
      <c r="C1909">
        <v>8.4496151743722686E-2</v>
      </c>
      <c r="D1909">
        <v>1.1810000000000036E-2</v>
      </c>
      <c r="E1909">
        <v>7.2686151743722741E-2</v>
      </c>
      <c r="F1909">
        <v>2.9981537935930735E-2</v>
      </c>
      <c r="G1909">
        <v>5.4514613807791941E-2</v>
      </c>
      <c r="H1909">
        <v>0.17500000000000082</v>
      </c>
      <c r="I1909">
        <v>0.10600000000000095</v>
      </c>
      <c r="J1909">
        <v>2168552.1794412835</v>
      </c>
      <c r="K1909">
        <v>3610998.4271378629</v>
      </c>
      <c r="L1909">
        <v>9511302.6722167153</v>
      </c>
      <c r="M1909">
        <v>9511302.6722167097</v>
      </c>
      <c r="N1909">
        <v>330423.15229922533</v>
      </c>
      <c r="O1909">
        <v>5449127.4542799247</v>
      </c>
      <c r="P1909">
        <v>152442.00287968904</v>
      </c>
      <c r="Q1909">
        <v>19502.547714445103</v>
      </c>
      <c r="R1909">
        <v>18226.122362978218</v>
      </c>
      <c r="S1909">
        <v>126810.55998382399</v>
      </c>
      <c r="T1909">
        <v>13441.919358285346</v>
      </c>
      <c r="U1909">
        <v>241.67169999999899</v>
      </c>
      <c r="V1909">
        <v>147679525.98509416</v>
      </c>
    </row>
    <row r="1910" spans="1:22" x14ac:dyDescent="0.25">
      <c r="A1910" t="s">
        <v>228</v>
      </c>
      <c r="B1910" t="s">
        <v>2</v>
      </c>
      <c r="C1910">
        <v>4.4905926326355983E-2</v>
      </c>
      <c r="D1910">
        <v>1.1809999999999999E-2</v>
      </c>
      <c r="E1910">
        <v>3.3095926326355982E-2</v>
      </c>
      <c r="F1910">
        <v>2.0083981581589E-2</v>
      </c>
      <c r="G1910">
        <v>2.4821944744766986E-2</v>
      </c>
      <c r="H1910">
        <v>0.17499999999999996</v>
      </c>
      <c r="I1910">
        <v>0.10600000000000001</v>
      </c>
      <c r="J1910">
        <v>151325.91956673958</v>
      </c>
      <c r="K1910">
        <v>156527.63586257288</v>
      </c>
      <c r="L1910">
        <v>277700.4149907445</v>
      </c>
      <c r="M1910">
        <v>277700.41499074455</v>
      </c>
      <c r="N1910">
        <v>47970.623149243445</v>
      </c>
      <c r="O1910">
        <v>259882.93228006896</v>
      </c>
      <c r="P1910">
        <v>35280.590399482193</v>
      </c>
      <c r="Q1910">
        <v>4255.5621262868344</v>
      </c>
      <c r="R1910">
        <v>4190.8321677315171</v>
      </c>
      <c r="S1910">
        <v>3836.9244626970622</v>
      </c>
      <c r="T1910">
        <v>406.71399304588857</v>
      </c>
      <c r="U1910">
        <v>14.703799999999999</v>
      </c>
      <c r="V1910">
        <v>10303607.193076923</v>
      </c>
    </row>
    <row r="1911" spans="1:22" x14ac:dyDescent="0.25">
      <c r="A1911" t="s">
        <v>228</v>
      </c>
      <c r="B1911" t="s">
        <v>3</v>
      </c>
      <c r="C1911">
        <v>8.5583230635759969E-2</v>
      </c>
      <c r="D1911">
        <v>1.1809999999999987E-2</v>
      </c>
      <c r="E1911">
        <v>7.3773230635760023E-2</v>
      </c>
      <c r="F1911">
        <v>3.0253307658939986E-2</v>
      </c>
      <c r="G1911">
        <v>5.532992297681999E-2</v>
      </c>
      <c r="H1911">
        <v>0.17500000000000004</v>
      </c>
      <c r="I1911">
        <v>0.10599999999999991</v>
      </c>
      <c r="J1911">
        <v>587501.47685811203</v>
      </c>
      <c r="K1911">
        <v>1001555.1799053322</v>
      </c>
      <c r="L1911">
        <v>2719382.976983726</v>
      </c>
      <c r="M1911">
        <v>2719382.9769837256</v>
      </c>
      <c r="N1911">
        <v>71320.640683068195</v>
      </c>
      <c r="O1911">
        <v>1517736.0160803765</v>
      </c>
      <c r="P1911">
        <v>25009.683649171697</v>
      </c>
      <c r="Q1911">
        <v>3291.7439462440161</v>
      </c>
      <c r="R1911">
        <v>2999.9513251140656</v>
      </c>
      <c r="S1911">
        <v>36183.780978786919</v>
      </c>
      <c r="T1911">
        <v>3835.4807837514131</v>
      </c>
      <c r="U1911">
        <v>66.822100000000034</v>
      </c>
      <c r="V1911">
        <v>39939573.545678861</v>
      </c>
    </row>
    <row r="1912" spans="1:22" x14ac:dyDescent="0.25">
      <c r="A1912" t="s">
        <v>228</v>
      </c>
      <c r="B1912" t="s">
        <v>4</v>
      </c>
      <c r="C1912">
        <v>8.8709833749056125E-2</v>
      </c>
      <c r="D1912">
        <v>1.1809999999999994E-2</v>
      </c>
      <c r="E1912">
        <v>7.6899833749056123E-2</v>
      </c>
      <c r="F1912">
        <v>3.1034958437264025E-2</v>
      </c>
      <c r="G1912">
        <v>5.7674875311792093E-2</v>
      </c>
      <c r="H1912">
        <v>0.17499999999999996</v>
      </c>
      <c r="I1912">
        <v>0.106</v>
      </c>
      <c r="J1912">
        <v>217957.86405198983</v>
      </c>
      <c r="K1912">
        <v>372136.32912906486</v>
      </c>
      <c r="L1912">
        <v>1054330.0967539072</v>
      </c>
      <c r="M1912">
        <v>1054330.0967539074</v>
      </c>
      <c r="N1912">
        <v>15519.722658321843</v>
      </c>
      <c r="O1912">
        <v>574574.47052273306</v>
      </c>
      <c r="P1912">
        <v>0</v>
      </c>
      <c r="Q1912">
        <v>0</v>
      </c>
      <c r="R1912">
        <v>0</v>
      </c>
      <c r="S1912">
        <v>14032.298967741252</v>
      </c>
      <c r="T1912">
        <v>1487.4236905805726</v>
      </c>
      <c r="U1912">
        <v>28.260800000000003</v>
      </c>
      <c r="V1912">
        <v>14885994.019615384</v>
      </c>
    </row>
    <row r="1913" spans="1:22" x14ac:dyDescent="0.25">
      <c r="A1913" t="s">
        <v>228</v>
      </c>
      <c r="B1913" t="s">
        <v>5</v>
      </c>
      <c r="C1913">
        <v>9.129396284194656E-2</v>
      </c>
      <c r="D1913">
        <v>1.1810000000000018E-2</v>
      </c>
      <c r="E1913">
        <v>7.9483962841946379E-2</v>
      </c>
      <c r="F1913">
        <v>3.1680990710486634E-2</v>
      </c>
      <c r="G1913">
        <v>5.9612972131459725E-2</v>
      </c>
      <c r="H1913">
        <v>0.17500000000000027</v>
      </c>
      <c r="I1913">
        <v>0.10599999999999996</v>
      </c>
      <c r="J1913">
        <v>1041745.7478351572</v>
      </c>
      <c r="K1913">
        <v>1923085.6690580999</v>
      </c>
      <c r="L1913">
        <v>5066533.5652917307</v>
      </c>
      <c r="M1913">
        <v>5066533.5652917307</v>
      </c>
      <c r="N1913">
        <v>175680.8604706414</v>
      </c>
      <c r="O1913">
        <v>2789150.5564226164</v>
      </c>
      <c r="P1913">
        <v>80955.336558637704</v>
      </c>
      <c r="Q1913">
        <v>10354.157546961424</v>
      </c>
      <c r="R1913">
        <v>9678.8063751935078</v>
      </c>
      <c r="S1913">
        <v>67533.960207820899</v>
      </c>
      <c r="T1913">
        <v>7158.5997820290168</v>
      </c>
      <c r="U1913">
        <v>119.38459999999998</v>
      </c>
      <c r="V1913">
        <v>70999815.086542353</v>
      </c>
    </row>
    <row r="1914" spans="1:22" x14ac:dyDescent="0.25">
      <c r="A1914" t="s">
        <v>228</v>
      </c>
      <c r="B1914" t="s">
        <v>6</v>
      </c>
      <c r="U1914">
        <v>8.1950000000000021</v>
      </c>
    </row>
    <row r="1915" spans="1:22" x14ac:dyDescent="0.25">
      <c r="A1915" t="s">
        <v>228</v>
      </c>
      <c r="B1915" t="s">
        <v>7</v>
      </c>
      <c r="U1915">
        <v>4.3053999999999997</v>
      </c>
    </row>
    <row r="1916" spans="1:22" x14ac:dyDescent="0.25">
      <c r="A1916" t="s">
        <v>229</v>
      </c>
      <c r="B1916" t="s">
        <v>1</v>
      </c>
      <c r="C1916">
        <v>9.8677206673227671E-2</v>
      </c>
      <c r="D1916">
        <v>1.1810000000000024E-2</v>
      </c>
      <c r="E1916">
        <v>8.6867206673227559E-2</v>
      </c>
      <c r="F1916">
        <v>3.3526801668306884E-2</v>
      </c>
      <c r="G1916">
        <v>6.5150405004920919E-2</v>
      </c>
      <c r="H1916">
        <v>0.17499999999999991</v>
      </c>
      <c r="I1916">
        <v>0.10600000000000039</v>
      </c>
      <c r="J1916">
        <v>2388926.3902566973</v>
      </c>
      <c r="K1916">
        <v>4964968.6603510082</v>
      </c>
      <c r="L1916">
        <v>12528114.723942479</v>
      </c>
      <c r="M1916">
        <v>12528114.723942474</v>
      </c>
      <c r="N1916">
        <v>591697.81427763868</v>
      </c>
      <c r="O1916">
        <v>6762197.2363300715</v>
      </c>
      <c r="P1916">
        <v>326483.56516807113</v>
      </c>
      <c r="Q1916">
        <v>41218.954343741301</v>
      </c>
      <c r="R1916">
        <v>38976.467068252132</v>
      </c>
      <c r="S1916">
        <v>167286.46265603282</v>
      </c>
      <c r="T1916">
        <v>17732.365041539462</v>
      </c>
      <c r="U1916">
        <v>272.29329999999999</v>
      </c>
      <c r="V1916">
        <v>162803794.29890579</v>
      </c>
    </row>
    <row r="1917" spans="1:22" x14ac:dyDescent="0.25">
      <c r="A1917" t="s">
        <v>229</v>
      </c>
      <c r="B1917" t="s">
        <v>2</v>
      </c>
      <c r="C1917">
        <v>6.2845443573764079E-2</v>
      </c>
      <c r="D1917">
        <v>1.1809999999999994E-2</v>
      </c>
      <c r="E1917">
        <v>5.1035443573764057E-2</v>
      </c>
      <c r="F1917">
        <v>2.456886089344101E-2</v>
      </c>
      <c r="G1917">
        <v>3.8276582680323065E-2</v>
      </c>
      <c r="H1917">
        <v>0.17499999999999993</v>
      </c>
      <c r="I1917">
        <v>0.10600000000000002</v>
      </c>
      <c r="J1917">
        <v>217740.97056776317</v>
      </c>
      <c r="K1917">
        <v>324246.19477520097</v>
      </c>
      <c r="L1917">
        <v>590803.28353669576</v>
      </c>
      <c r="M1917">
        <v>590803.28353669564</v>
      </c>
      <c r="N1917">
        <v>95483.825197226659</v>
      </c>
      <c r="O1917">
        <v>446503.34014573746</v>
      </c>
      <c r="P1917">
        <v>69823.433700454159</v>
      </c>
      <c r="Q1917">
        <v>8378.8120440544972</v>
      </c>
      <c r="R1917">
        <v>8289.4380489179166</v>
      </c>
      <c r="S1917">
        <v>8130.3267665462499</v>
      </c>
      <c r="T1917">
        <v>861.81463725390267</v>
      </c>
      <c r="U1917">
        <v>20.905000000000001</v>
      </c>
      <c r="V1917">
        <v>14852483.713461539</v>
      </c>
    </row>
    <row r="1918" spans="1:22" x14ac:dyDescent="0.25">
      <c r="A1918" t="s">
        <v>229</v>
      </c>
      <c r="B1918" t="s">
        <v>3</v>
      </c>
      <c r="C1918">
        <v>8.2813946389129062E-2</v>
      </c>
      <c r="D1918">
        <v>1.1809999999999991E-2</v>
      </c>
      <c r="E1918">
        <v>7.1003946389128922E-2</v>
      </c>
      <c r="F1918">
        <v>2.9560986597282235E-2</v>
      </c>
      <c r="G1918">
        <v>5.3252959791846737E-2</v>
      </c>
      <c r="H1918">
        <v>0.17500000000000002</v>
      </c>
      <c r="I1918">
        <v>0.10599999999999998</v>
      </c>
      <c r="J1918">
        <v>607224.63364279352</v>
      </c>
      <c r="K1918">
        <v>967721.76867428783</v>
      </c>
      <c r="L1918">
        <v>2680239.3256646176</v>
      </c>
      <c r="M1918">
        <v>2680239.3256646167</v>
      </c>
      <c r="N1918">
        <v>55731.495089560514</v>
      </c>
      <c r="O1918">
        <v>1519214.9072275204</v>
      </c>
      <c r="P1918">
        <v>13060.800838852787</v>
      </c>
      <c r="Q1918">
        <v>1590.1865465813148</v>
      </c>
      <c r="R1918">
        <v>1553.0046628560149</v>
      </c>
      <c r="S1918">
        <v>35739.152840209063</v>
      </c>
      <c r="T1918">
        <v>3788.3502010621596</v>
      </c>
      <c r="U1918">
        <v>70.418499999999995</v>
      </c>
      <c r="V1918">
        <v>41408872.782023065</v>
      </c>
    </row>
    <row r="1919" spans="1:22" x14ac:dyDescent="0.25">
      <c r="A1919" t="s">
        <v>229</v>
      </c>
      <c r="B1919" t="s">
        <v>4</v>
      </c>
      <c r="C1919">
        <v>0.11425239374515082</v>
      </c>
      <c r="D1919">
        <v>1.1810000000000001E-2</v>
      </c>
      <c r="E1919">
        <v>0.1024423937451507</v>
      </c>
      <c r="F1919">
        <v>3.7420598436287714E-2</v>
      </c>
      <c r="G1919">
        <v>7.6831795308863096E-2</v>
      </c>
      <c r="H1919">
        <v>0.17499999999999996</v>
      </c>
      <c r="I1919">
        <v>0.10600000000000004</v>
      </c>
      <c r="J1919">
        <v>327718.53608111577</v>
      </c>
      <c r="K1919">
        <v>745463.3501144388</v>
      </c>
      <c r="L1919">
        <v>2109935.442427597</v>
      </c>
      <c r="M1919">
        <v>2109935.4424275951</v>
      </c>
      <c r="N1919">
        <v>31613.651978930458</v>
      </c>
      <c r="O1919">
        <v>1041568.2342166246</v>
      </c>
      <c r="P1919">
        <v>426.28979022858681</v>
      </c>
      <c r="Q1919">
        <v>51.154774827430415</v>
      </c>
      <c r="R1919">
        <v>50.60912389593782</v>
      </c>
      <c r="S1919">
        <v>28106.327567792403</v>
      </c>
      <c r="T1919">
        <v>2979.2707221859964</v>
      </c>
      <c r="U1919">
        <v>43.408699999999996</v>
      </c>
      <c r="V1919">
        <v>22390463.338846155</v>
      </c>
    </row>
    <row r="1920" spans="1:22" x14ac:dyDescent="0.25">
      <c r="A1920" t="s">
        <v>229</v>
      </c>
      <c r="B1920" t="s">
        <v>5</v>
      </c>
      <c r="C1920">
        <v>0.11311873020615637</v>
      </c>
      <c r="D1920">
        <v>1.1809999999999998E-2</v>
      </c>
      <c r="E1920">
        <v>0.10130873020615637</v>
      </c>
      <c r="F1920">
        <v>3.7137182551539097E-2</v>
      </c>
      <c r="G1920">
        <v>7.5981547654617274E-2</v>
      </c>
      <c r="H1920">
        <v>0.1750000000000001</v>
      </c>
      <c r="I1920">
        <v>0.10600000000000001</v>
      </c>
      <c r="J1920">
        <v>1040037.8742132348</v>
      </c>
      <c r="K1920">
        <v>2618314.927191481</v>
      </c>
      <c r="L1920">
        <v>6350718.484337477</v>
      </c>
      <c r="M1920">
        <v>6350718.4843374752</v>
      </c>
      <c r="N1920">
        <v>376056.57430924103</v>
      </c>
      <c r="O1920">
        <v>3282296.2270954736</v>
      </c>
      <c r="P1920">
        <v>226445.84787808076</v>
      </c>
      <c r="Q1920">
        <v>29025.380339335617</v>
      </c>
      <c r="R1920">
        <v>27079.950191046133</v>
      </c>
      <c r="S1920">
        <v>84543.757595639865</v>
      </c>
      <c r="T1920">
        <v>8961.638305137827</v>
      </c>
      <c r="U1920">
        <v>114.81470000000002</v>
      </c>
      <c r="V1920">
        <v>70783493.894767344</v>
      </c>
    </row>
    <row r="1921" spans="1:22" x14ac:dyDescent="0.25">
      <c r="A1921" t="s">
        <v>229</v>
      </c>
      <c r="B1921" t="s">
        <v>6</v>
      </c>
      <c r="C1921">
        <v>5.7875581865889411E-2</v>
      </c>
      <c r="D1921">
        <v>1.1809999999999999E-2</v>
      </c>
      <c r="E1921">
        <v>4.6065581865889375E-2</v>
      </c>
      <c r="F1921">
        <v>2.3326395466472354E-2</v>
      </c>
      <c r="G1921">
        <v>3.4549186399417058E-2</v>
      </c>
      <c r="H1921">
        <v>0.17499999999999999</v>
      </c>
      <c r="I1921">
        <v>0.10600000000000002</v>
      </c>
      <c r="J1921">
        <v>97367.579218720042</v>
      </c>
      <c r="K1921">
        <v>108416.13180462163</v>
      </c>
      <c r="L1921">
        <v>277076.06609329535</v>
      </c>
      <c r="M1921">
        <v>277076.06609329535</v>
      </c>
      <c r="N1921">
        <v>12043.082330142439</v>
      </c>
      <c r="O1921">
        <v>193740.62869319934</v>
      </c>
      <c r="P1921">
        <v>6398.6356265532004</v>
      </c>
      <c r="Q1921">
        <v>767.836275186384</v>
      </c>
      <c r="R1921">
        <v>759.64602158439595</v>
      </c>
      <c r="S1921">
        <v>3722.3909645736167</v>
      </c>
      <c r="T1921">
        <v>394.57344224480352</v>
      </c>
      <c r="U1921">
        <v>11.523199999999999</v>
      </c>
      <c r="V1921">
        <v>6632143.8663461544</v>
      </c>
    </row>
    <row r="1922" spans="1:22" x14ac:dyDescent="0.25">
      <c r="A1922" t="s">
        <v>229</v>
      </c>
      <c r="B1922" t="s">
        <v>7</v>
      </c>
      <c r="C1922">
        <v>9.8864093645292181E-2</v>
      </c>
      <c r="D1922">
        <v>1.1809999999999999E-2</v>
      </c>
      <c r="E1922">
        <v>8.7054093645292194E-2</v>
      </c>
      <c r="F1922">
        <v>3.3573523411323046E-2</v>
      </c>
      <c r="G1922">
        <v>6.5290570233969156E-2</v>
      </c>
      <c r="H1922">
        <v>0.17500000000000002</v>
      </c>
      <c r="I1922">
        <v>0.10600000000000001</v>
      </c>
      <c r="J1922">
        <v>98836.796533070767</v>
      </c>
      <c r="K1922">
        <v>200806.2877909799</v>
      </c>
      <c r="L1922">
        <v>519342.12188279652</v>
      </c>
      <c r="M1922">
        <v>519342.12188279646</v>
      </c>
      <c r="N1922">
        <v>20769.185372535838</v>
      </c>
      <c r="O1922">
        <v>278873.89895151486</v>
      </c>
      <c r="P1922">
        <v>10328.557333901746</v>
      </c>
      <c r="Q1922">
        <v>1405.5843637560613</v>
      </c>
      <c r="R1922">
        <v>1243.8190199517273</v>
      </c>
      <c r="S1922">
        <v>7044.5069212714989</v>
      </c>
      <c r="T1922">
        <v>746.71773365477873</v>
      </c>
      <c r="U1922">
        <v>11.2232</v>
      </c>
      <c r="V1922">
        <v>6736336.7034615381</v>
      </c>
    </row>
    <row r="1923" spans="1:22" x14ac:dyDescent="0.25">
      <c r="A1923" t="s">
        <v>230</v>
      </c>
      <c r="B1923" t="s">
        <v>1</v>
      </c>
      <c r="C1923">
        <v>6.615157895994421E-2</v>
      </c>
      <c r="D1923">
        <v>1.1809999999999999E-2</v>
      </c>
      <c r="E1923">
        <v>5.4341578959944209E-2</v>
      </c>
      <c r="F1923">
        <v>2.5395394739986015E-2</v>
      </c>
      <c r="G1923">
        <v>4.0756184219958184E-2</v>
      </c>
      <c r="H1923">
        <v>0.17500000000000046</v>
      </c>
      <c r="I1923">
        <v>0.10599999999999984</v>
      </c>
      <c r="J1923">
        <v>906859.49140651035</v>
      </c>
      <c r="K1923">
        <v>1139476.5666830991</v>
      </c>
      <c r="L1923">
        <v>2885004.0553441937</v>
      </c>
      <c r="M1923">
        <v>2885004.0553441895</v>
      </c>
      <c r="N1923">
        <v>133356.41117627569</v>
      </c>
      <c r="O1923">
        <v>1912979.6469133324</v>
      </c>
      <c r="P1923">
        <v>72682.804617096583</v>
      </c>
      <c r="Q1923">
        <v>9246.3583935742499</v>
      </c>
      <c r="R1923">
        <v>8684.491279131109</v>
      </c>
      <c r="S1923">
        <v>38646.253966070784</v>
      </c>
      <c r="T1923">
        <v>4096.502920403499</v>
      </c>
      <c r="U1923">
        <v>100.502488692201</v>
      </c>
      <c r="V1923">
        <v>61688570.382923089</v>
      </c>
    </row>
    <row r="1924" spans="1:22" x14ac:dyDescent="0.25">
      <c r="A1924" t="s">
        <v>230</v>
      </c>
      <c r="B1924" t="s">
        <v>2</v>
      </c>
      <c r="U1924">
        <v>9.6999999999999993</v>
      </c>
    </row>
    <row r="1925" spans="1:22" x14ac:dyDescent="0.25">
      <c r="A1925" t="s">
        <v>230</v>
      </c>
      <c r="B1925" t="s">
        <v>3</v>
      </c>
      <c r="C1925">
        <v>7.3197036899823292E-2</v>
      </c>
      <c r="D1925">
        <v>1.1809999999999992E-2</v>
      </c>
      <c r="E1925">
        <v>6.1387036899823277E-2</v>
      </c>
      <c r="F1925">
        <v>2.715675922495582E-2</v>
      </c>
      <c r="G1925">
        <v>4.6040277674867451E-2</v>
      </c>
      <c r="H1925">
        <v>0.17499999999999999</v>
      </c>
      <c r="I1925">
        <v>0.10599999999999998</v>
      </c>
      <c r="J1925">
        <v>222874.46147265416</v>
      </c>
      <c r="K1925">
        <v>309479.06207065261</v>
      </c>
      <c r="L1925">
        <v>825647.78075723466</v>
      </c>
      <c r="M1925">
        <v>825647.7807572349</v>
      </c>
      <c r="N1925">
        <v>25697.351363680966</v>
      </c>
      <c r="O1925">
        <v>506656.17217962578</v>
      </c>
      <c r="P1925">
        <v>10775.809072872768</v>
      </c>
      <c r="Q1925">
        <v>1424.3823675762069</v>
      </c>
      <c r="R1925">
        <v>1293.2202926875914</v>
      </c>
      <c r="S1925">
        <v>11034.303463421564</v>
      </c>
      <c r="T1925">
        <v>1169.6361671226855</v>
      </c>
      <c r="U1925">
        <v>26.345800000000001</v>
      </c>
      <c r="V1925">
        <v>15166987.121730769</v>
      </c>
    </row>
    <row r="1926" spans="1:22" x14ac:dyDescent="0.25">
      <c r="A1926" t="s">
        <v>230</v>
      </c>
      <c r="B1926" t="s">
        <v>4</v>
      </c>
      <c r="C1926">
        <v>8.1442946508698918E-2</v>
      </c>
      <c r="D1926">
        <v>1.1809999999999998E-2</v>
      </c>
      <c r="E1926">
        <v>6.9632946508698931E-2</v>
      </c>
      <c r="F1926">
        <v>2.9218236627174737E-2</v>
      </c>
      <c r="G1926">
        <v>5.2224709881524188E-2</v>
      </c>
      <c r="H1926">
        <v>0.17499999999999999</v>
      </c>
      <c r="I1926">
        <v>0.10600000000000002</v>
      </c>
      <c r="J1926">
        <v>92552.3391480313</v>
      </c>
      <c r="K1926">
        <v>144925.48921005632</v>
      </c>
      <c r="L1926">
        <v>402345.01939211821</v>
      </c>
      <c r="M1926">
        <v>402345.01939211827</v>
      </c>
      <c r="N1926">
        <v>8107.8620595126995</v>
      </c>
      <c r="O1926">
        <v>229369.96629857496</v>
      </c>
      <c r="P1926">
        <v>1751.4066258775813</v>
      </c>
      <c r="Q1926">
        <v>210.16879510530975</v>
      </c>
      <c r="R1926">
        <v>207.92699462418645</v>
      </c>
      <c r="S1926">
        <v>5369.2221011804913</v>
      </c>
      <c r="T1926">
        <v>569.13754272513211</v>
      </c>
      <c r="U1926">
        <v>12.1</v>
      </c>
      <c r="V1926">
        <v>6313695.3123076921</v>
      </c>
    </row>
    <row r="1927" spans="1:22" x14ac:dyDescent="0.25">
      <c r="A1927" t="s">
        <v>230</v>
      </c>
      <c r="B1927" t="s">
        <v>5</v>
      </c>
      <c r="C1927">
        <v>6.6031699149852074E-2</v>
      </c>
      <c r="D1927">
        <v>1.1809999999999989E-2</v>
      </c>
      <c r="E1927">
        <v>5.4221699149852101E-2</v>
      </c>
      <c r="F1927">
        <v>2.536542478746303E-2</v>
      </c>
      <c r="G1927">
        <v>4.0666274362389072E-2</v>
      </c>
      <c r="H1927">
        <v>0.17499999999999991</v>
      </c>
      <c r="I1927">
        <v>0.10599999999999996</v>
      </c>
      <c r="J1927">
        <v>383873.60025575489</v>
      </c>
      <c r="K1927">
        <v>487990.56991130381</v>
      </c>
      <c r="L1927">
        <v>1218296.684635896</v>
      </c>
      <c r="M1927">
        <v>1218296.6846358962</v>
      </c>
      <c r="N1927">
        <v>61418.756274504121</v>
      </c>
      <c r="O1927">
        <v>810445.41389255447</v>
      </c>
      <c r="P1927">
        <v>34895.065828403538</v>
      </c>
      <c r="Q1927">
        <v>4318.9785059676797</v>
      </c>
      <c r="R1927">
        <v>4156.6886994433489</v>
      </c>
      <c r="S1927">
        <v>16318.285027747921</v>
      </c>
      <c r="T1927">
        <v>1729.738212941279</v>
      </c>
      <c r="U1927">
        <v>40.263500000000015</v>
      </c>
      <c r="V1927">
        <v>26109046.040576927</v>
      </c>
    </row>
    <row r="1928" spans="1:22" x14ac:dyDescent="0.25">
      <c r="A1928" t="s">
        <v>230</v>
      </c>
      <c r="B1928" t="s">
        <v>6</v>
      </c>
      <c r="U1928">
        <v>5.3038886922009949</v>
      </c>
    </row>
    <row r="1929" spans="1:22" x14ac:dyDescent="0.25">
      <c r="A1929" t="s">
        <v>230</v>
      </c>
      <c r="B1929" t="s">
        <v>7</v>
      </c>
      <c r="U1929">
        <v>6.7892999999999999</v>
      </c>
    </row>
    <row r="1930" spans="1:22" x14ac:dyDescent="0.25">
      <c r="A1930" t="s">
        <v>231</v>
      </c>
      <c r="B1930" t="s">
        <v>1</v>
      </c>
      <c r="C1930">
        <v>7.2874756041394775E-2</v>
      </c>
      <c r="D1930">
        <v>1.1810000000000022E-2</v>
      </c>
      <c r="E1930">
        <v>6.1064756041394844E-2</v>
      </c>
      <c r="F1930">
        <v>2.7076189010348712E-2</v>
      </c>
      <c r="G1930">
        <v>4.5798567031046088E-2</v>
      </c>
      <c r="H1930">
        <v>0.17500000000000032</v>
      </c>
      <c r="I1930">
        <v>0.10600000000000001</v>
      </c>
      <c r="J1930">
        <v>1209665.7386924417</v>
      </c>
      <c r="K1930">
        <v>1750781.5629885306</v>
      </c>
      <c r="L1930">
        <v>4396643.7198760007</v>
      </c>
      <c r="M1930">
        <v>4396643.7198759997</v>
      </c>
      <c r="N1930">
        <v>213925.24227239797</v>
      </c>
      <c r="O1930">
        <v>2746522.0594085739</v>
      </c>
      <c r="P1930">
        <v>119190.70162191158</v>
      </c>
      <c r="Q1930">
        <v>15409.215502450805</v>
      </c>
      <c r="R1930">
        <v>14267.591215182414</v>
      </c>
      <c r="S1930">
        <v>58822.544243084689</v>
      </c>
      <c r="T1930">
        <v>6235.1896897669831</v>
      </c>
      <c r="U1930">
        <v>136.43849999999995</v>
      </c>
      <c r="V1930">
        <v>82430241.253076956</v>
      </c>
    </row>
    <row r="1931" spans="1:22" x14ac:dyDescent="0.25">
      <c r="A1931" t="s">
        <v>231</v>
      </c>
      <c r="B1931" t="s">
        <v>2</v>
      </c>
      <c r="C1931">
        <v>4.7180508159863618E-2</v>
      </c>
      <c r="D1931">
        <v>1.1809999999999998E-2</v>
      </c>
      <c r="E1931">
        <v>3.537050815986361E-2</v>
      </c>
      <c r="F1931">
        <v>2.0652627039965898E-2</v>
      </c>
      <c r="G1931">
        <v>2.6527881119897706E-2</v>
      </c>
      <c r="H1931">
        <v>0.17499999999999996</v>
      </c>
      <c r="I1931">
        <v>0.10600000000000004</v>
      </c>
      <c r="J1931">
        <v>169240.22298541461</v>
      </c>
      <c r="K1931">
        <v>213909.84113523402</v>
      </c>
      <c r="L1931">
        <v>311212.22106739803</v>
      </c>
      <c r="M1931">
        <v>311212.22106739809</v>
      </c>
      <c r="N1931">
        <v>82629.325584576058</v>
      </c>
      <c r="O1931">
        <v>300520.7385360726</v>
      </c>
      <c r="P1931">
        <v>62518.582199695549</v>
      </c>
      <c r="Q1931">
        <v>7810.032365037966</v>
      </c>
      <c r="R1931">
        <v>7454.8331438617515</v>
      </c>
      <c r="S1931">
        <v>4381.4447341598388</v>
      </c>
      <c r="T1931">
        <v>464.43314182094298</v>
      </c>
      <c r="U1931">
        <v>15.3262</v>
      </c>
      <c r="V1931">
        <v>11509149.515384616</v>
      </c>
    </row>
    <row r="1932" spans="1:22" x14ac:dyDescent="0.25">
      <c r="A1932" t="s">
        <v>231</v>
      </c>
      <c r="B1932" t="s">
        <v>3</v>
      </c>
      <c r="C1932">
        <v>3.3444952856859736E-2</v>
      </c>
      <c r="D1932">
        <v>1.1809999999999994E-2</v>
      </c>
      <c r="E1932">
        <v>2.1634952856859742E-2</v>
      </c>
      <c r="F1932">
        <v>1.7218738214214931E-2</v>
      </c>
      <c r="G1932">
        <v>1.6226214642644812E-2</v>
      </c>
      <c r="H1932">
        <v>0.17499999999999993</v>
      </c>
      <c r="I1932">
        <v>0.106</v>
      </c>
      <c r="J1932">
        <v>298441.61280834815</v>
      </c>
      <c r="K1932">
        <v>141274.27824070529</v>
      </c>
      <c r="L1932">
        <v>392765.77000232652</v>
      </c>
      <c r="M1932">
        <v>392765.77000232658</v>
      </c>
      <c r="N1932">
        <v>7764.266179947299</v>
      </c>
      <c r="O1932">
        <v>431951.62486910593</v>
      </c>
      <c r="P1932">
        <v>1590.2605212927683</v>
      </c>
      <c r="Q1932">
        <v>190.83126255513218</v>
      </c>
      <c r="R1932">
        <v>188.79572908787748</v>
      </c>
      <c r="S1932">
        <v>5239.0403860863744</v>
      </c>
      <c r="T1932">
        <v>555.33828092515569</v>
      </c>
      <c r="U1932">
        <v>33.851500000000001</v>
      </c>
      <c r="V1932">
        <v>20387337.017115381</v>
      </c>
    </row>
    <row r="1933" spans="1:22" x14ac:dyDescent="0.25">
      <c r="A1933" t="s">
        <v>231</v>
      </c>
      <c r="B1933" t="s">
        <v>4</v>
      </c>
      <c r="C1933">
        <v>7.0233680119354366E-2</v>
      </c>
      <c r="D1933">
        <v>1.1809999999999999E-2</v>
      </c>
      <c r="E1933">
        <v>5.8423680119354338E-2</v>
      </c>
      <c r="F1933">
        <v>2.6415920029838582E-2</v>
      </c>
      <c r="G1933">
        <v>4.381776008951576E-2</v>
      </c>
      <c r="H1933">
        <v>0.17499999999999996</v>
      </c>
      <c r="I1933">
        <v>0.10600000000000001</v>
      </c>
      <c r="J1933">
        <v>117843.21369858518</v>
      </c>
      <c r="K1933">
        <v>152413.56195182545</v>
      </c>
      <c r="L1933">
        <v>431055.1298452678</v>
      </c>
      <c r="M1933">
        <v>431055.1298452678</v>
      </c>
      <c r="N1933">
        <v>6546.389002552256</v>
      </c>
      <c r="O1933">
        <v>263710.38664785842</v>
      </c>
      <c r="P1933">
        <v>202.35639302025629</v>
      </c>
      <c r="Q1933">
        <v>24.282767162430755</v>
      </c>
      <c r="R1933">
        <v>24.023750979364827</v>
      </c>
      <c r="S1933">
        <v>5692.3382381466236</v>
      </c>
      <c r="T1933">
        <v>603.38785324354205</v>
      </c>
      <c r="U1933">
        <v>15.404700000000002</v>
      </c>
      <c r="V1933">
        <v>8015800.905384616</v>
      </c>
    </row>
    <row r="1934" spans="1:22" x14ac:dyDescent="0.25">
      <c r="A1934" t="s">
        <v>231</v>
      </c>
      <c r="B1934" t="s">
        <v>5</v>
      </c>
      <c r="C1934">
        <v>0.10107259657904598</v>
      </c>
      <c r="D1934">
        <v>1.1810000000000001E-2</v>
      </c>
      <c r="E1934">
        <v>8.926259657904595E-2</v>
      </c>
      <c r="F1934">
        <v>3.4125649144761488E-2</v>
      </c>
      <c r="G1934">
        <v>6.6946947434284435E-2</v>
      </c>
      <c r="H1934">
        <v>0.1750000000000001</v>
      </c>
      <c r="I1934">
        <v>0.10600000000000002</v>
      </c>
      <c r="J1934">
        <v>555996.98064099054</v>
      </c>
      <c r="K1934">
        <v>1155837.4817419508</v>
      </c>
      <c r="L1934">
        <v>3014038.2105471184</v>
      </c>
      <c r="M1934">
        <v>3014038.2105471189</v>
      </c>
      <c r="N1934">
        <v>113368.55866968189</v>
      </c>
      <c r="O1934">
        <v>1598465.9037132584</v>
      </c>
      <c r="P1934">
        <v>54879.502507903002</v>
      </c>
      <c r="Q1934">
        <v>7384.0691076952771</v>
      </c>
      <c r="R1934">
        <v>6599.9385912534171</v>
      </c>
      <c r="S1934">
        <v>40239.645988092845</v>
      </c>
      <c r="T1934">
        <v>4265.4024747378426</v>
      </c>
      <c r="U1934">
        <v>64.151199999999989</v>
      </c>
      <c r="V1934">
        <v>37880858.965769231</v>
      </c>
    </row>
    <row r="1935" spans="1:22" x14ac:dyDescent="0.25">
      <c r="A1935" t="s">
        <v>231</v>
      </c>
      <c r="B1935" t="s">
        <v>6</v>
      </c>
      <c r="U1935">
        <v>7.0088000000000008</v>
      </c>
    </row>
    <row r="1936" spans="1:22" x14ac:dyDescent="0.25">
      <c r="A1936" t="s">
        <v>231</v>
      </c>
      <c r="B1936" t="s">
        <v>7</v>
      </c>
      <c r="U1936">
        <v>0.69609999999999994</v>
      </c>
    </row>
    <row r="1937" spans="1:22" x14ac:dyDescent="0.25">
      <c r="A1937" t="s">
        <v>232</v>
      </c>
      <c r="B1937" t="s">
        <v>1</v>
      </c>
      <c r="C1937">
        <v>7.3962293227284481E-2</v>
      </c>
      <c r="D1937">
        <v>1.1809999999999972E-2</v>
      </c>
      <c r="E1937">
        <v>6.215229322728473E-2</v>
      </c>
      <c r="F1937">
        <v>2.7348073306821156E-2</v>
      </c>
      <c r="G1937">
        <v>4.6614219920463475E-2</v>
      </c>
      <c r="H1937">
        <v>0.17499999999999899</v>
      </c>
      <c r="I1937">
        <v>0.10600000000000072</v>
      </c>
      <c r="J1937">
        <v>3725399.4732974716</v>
      </c>
      <c r="K1937">
        <v>5435038.9175378503</v>
      </c>
      <c r="L1937">
        <v>13974442.107767312</v>
      </c>
      <c r="M1937">
        <v>13974442.107767325</v>
      </c>
      <c r="N1937">
        <v>582668.66121154837</v>
      </c>
      <c r="O1937">
        <v>8577769.7296237666</v>
      </c>
      <c r="P1937">
        <v>302778.53549116536</v>
      </c>
      <c r="Q1937">
        <v>37066.608544101648</v>
      </c>
      <c r="R1937">
        <v>36023.585267738294</v>
      </c>
      <c r="S1937">
        <v>186980.04693358982</v>
      </c>
      <c r="T1937">
        <v>19819.884974960518</v>
      </c>
      <c r="U1937">
        <v>426.00470000000013</v>
      </c>
      <c r="V1937">
        <v>253917072.81596193</v>
      </c>
    </row>
    <row r="1938" spans="1:22" x14ac:dyDescent="0.25">
      <c r="A1938" t="s">
        <v>232</v>
      </c>
      <c r="B1938" t="s">
        <v>2</v>
      </c>
      <c r="C1938">
        <v>6.4273871819478204E-2</v>
      </c>
      <c r="D1938">
        <v>1.1809999999999989E-2</v>
      </c>
      <c r="E1938">
        <v>5.2463871819478175E-2</v>
      </c>
      <c r="F1938">
        <v>2.4925967954869541E-2</v>
      </c>
      <c r="G1938">
        <v>3.9347903864608645E-2</v>
      </c>
      <c r="H1938">
        <v>0.17499999999999991</v>
      </c>
      <c r="I1938">
        <v>0.10599999999999997</v>
      </c>
      <c r="J1938">
        <v>409955.31828511279</v>
      </c>
      <c r="K1938">
        <v>469275.24114493589</v>
      </c>
      <c r="L1938">
        <v>1188101.205699496</v>
      </c>
      <c r="M1938">
        <v>1188101.2056994962</v>
      </c>
      <c r="N1938">
        <v>54931.129433827358</v>
      </c>
      <c r="O1938">
        <v>824299.42999622109</v>
      </c>
      <c r="P1938">
        <v>29858.611000410681</v>
      </c>
      <c r="Q1938">
        <v>3950.2595396255024</v>
      </c>
      <c r="R1938">
        <v>3583.740277243835</v>
      </c>
      <c r="S1938">
        <v>15857.611769030607</v>
      </c>
      <c r="T1938">
        <v>1680.9068475172437</v>
      </c>
      <c r="U1938">
        <v>47.602000000000004</v>
      </c>
      <c r="V1938">
        <v>27895602.135384604</v>
      </c>
    </row>
    <row r="1939" spans="1:22" x14ac:dyDescent="0.25">
      <c r="A1939" t="s">
        <v>232</v>
      </c>
      <c r="B1939" t="s">
        <v>3</v>
      </c>
      <c r="C1939">
        <v>7.304684083039191E-2</v>
      </c>
      <c r="D1939">
        <v>1.1809999999999996E-2</v>
      </c>
      <c r="E1939">
        <v>6.1236840830391895E-2</v>
      </c>
      <c r="F1939">
        <v>2.7119210207597975E-2</v>
      </c>
      <c r="G1939">
        <v>4.5927630622793869E-2</v>
      </c>
      <c r="H1939">
        <v>0.17500000000000024</v>
      </c>
      <c r="I1939">
        <v>0.10599999999999996</v>
      </c>
      <c r="J1939">
        <v>765682.47172276245</v>
      </c>
      <c r="K1939">
        <v>1052043.746204416</v>
      </c>
      <c r="L1939">
        <v>2869158.1127088224</v>
      </c>
      <c r="M1939">
        <v>2869158.112708821</v>
      </c>
      <c r="N1939">
        <v>71743.28147610696</v>
      </c>
      <c r="O1939">
        <v>1745982.9364510726</v>
      </c>
      <c r="P1939">
        <v>23587.396990068701</v>
      </c>
      <c r="Q1939">
        <v>2939.5390592924068</v>
      </c>
      <c r="R1939">
        <v>2811.855221232277</v>
      </c>
      <c r="S1939">
        <v>38340.407057425953</v>
      </c>
      <c r="T1939">
        <v>4064.0831480871534</v>
      </c>
      <c r="U1939">
        <v>88.117900000000006</v>
      </c>
      <c r="V1939">
        <v>52174497.228461549</v>
      </c>
    </row>
    <row r="1940" spans="1:22" x14ac:dyDescent="0.25">
      <c r="A1940" t="s">
        <v>232</v>
      </c>
      <c r="B1940" t="s">
        <v>4</v>
      </c>
      <c r="C1940">
        <v>8.071925448999312E-2</v>
      </c>
      <c r="D1940">
        <v>1.1809999999999991E-2</v>
      </c>
      <c r="E1940">
        <v>6.8909254489993077E-2</v>
      </c>
      <c r="F1940">
        <v>2.9037313622498291E-2</v>
      </c>
      <c r="G1940">
        <v>5.1681940867494849E-2</v>
      </c>
      <c r="H1940">
        <v>0.17499999999999996</v>
      </c>
      <c r="I1940">
        <v>0.10599999999999994</v>
      </c>
      <c r="J1940">
        <v>377795.89808633411</v>
      </c>
      <c r="K1940">
        <v>578685.4993379541</v>
      </c>
      <c r="L1940">
        <v>1624071.5473272412</v>
      </c>
      <c r="M1940">
        <v>1624071.5473272405</v>
      </c>
      <c r="N1940">
        <v>27996.23767165537</v>
      </c>
      <c r="O1940">
        <v>928485.15975263296</v>
      </c>
      <c r="P1940">
        <v>3321.8704940731586</v>
      </c>
      <c r="Q1940">
        <v>398.62445928877901</v>
      </c>
      <c r="R1940">
        <v>394.37246505636534</v>
      </c>
      <c r="S1940">
        <v>21592.558999310302</v>
      </c>
      <c r="T1940">
        <v>2288.8112539268914</v>
      </c>
      <c r="U1940">
        <v>48.688400000000009</v>
      </c>
      <c r="V1940">
        <v>25763166.884807684</v>
      </c>
    </row>
    <row r="1941" spans="1:22" x14ac:dyDescent="0.25">
      <c r="A1941" t="s">
        <v>232</v>
      </c>
      <c r="B1941" t="s">
        <v>5</v>
      </c>
      <c r="C1941">
        <v>7.640264883144765E-2</v>
      </c>
      <c r="D1941">
        <v>1.181000000000002E-2</v>
      </c>
      <c r="E1941">
        <v>6.4592648831447913E-2</v>
      </c>
      <c r="F1941">
        <v>2.795816220786191E-2</v>
      </c>
      <c r="G1941">
        <v>4.8444486623585865E-2</v>
      </c>
      <c r="H1941">
        <v>0.17499999999999993</v>
      </c>
      <c r="I1941">
        <v>0.10600000000000025</v>
      </c>
      <c r="J1941">
        <v>1912125.1550257599</v>
      </c>
      <c r="K1941">
        <v>3004598.2540738271</v>
      </c>
      <c r="L1941">
        <v>7498290.6173354425</v>
      </c>
      <c r="M1941">
        <v>7498290.6173354294</v>
      </c>
      <c r="N1941">
        <v>378876.03622151166</v>
      </c>
      <c r="O1941">
        <v>4537847.3728780774</v>
      </c>
      <c r="P1941">
        <v>216151.37056780237</v>
      </c>
      <c r="Q1941">
        <v>26045.209996199366</v>
      </c>
      <c r="R1941">
        <v>25672.837539784185</v>
      </c>
      <c r="S1941">
        <v>100367.64748438024</v>
      </c>
      <c r="T1941">
        <v>10638.970633344299</v>
      </c>
      <c r="U1941">
        <v>212.495</v>
      </c>
      <c r="V1941">
        <v>130390440.39730772</v>
      </c>
    </row>
    <row r="1942" spans="1:22" x14ac:dyDescent="0.25">
      <c r="A1942" t="s">
        <v>232</v>
      </c>
      <c r="B1942" t="s">
        <v>6</v>
      </c>
      <c r="C1942">
        <v>5.6254623779452742E-2</v>
      </c>
      <c r="D1942">
        <v>1.1809999999999994E-2</v>
      </c>
      <c r="E1942">
        <v>4.444462377945272E-2</v>
      </c>
      <c r="F1942">
        <v>2.2921155944863179E-2</v>
      </c>
      <c r="G1942">
        <v>3.3333467834589542E-2</v>
      </c>
      <c r="H1942">
        <v>0.17499999999999993</v>
      </c>
      <c r="I1942">
        <v>0.10600000000000004</v>
      </c>
      <c r="J1942">
        <v>163993.10324321946</v>
      </c>
      <c r="K1942">
        <v>189492.18500666885</v>
      </c>
      <c r="L1942">
        <v>427833.90907891287</v>
      </c>
      <c r="M1942">
        <v>427833.90907891287</v>
      </c>
      <c r="N1942">
        <v>35160.661485273449</v>
      </c>
      <c r="O1942">
        <v>318324.62676461489</v>
      </c>
      <c r="P1942">
        <v>23106.101233684214</v>
      </c>
      <c r="Q1942">
        <v>2792.9887250853626</v>
      </c>
      <c r="R1942">
        <v>2745.303535629575</v>
      </c>
      <c r="S1942">
        <v>5891.7432105553844</v>
      </c>
      <c r="T1942">
        <v>624.52478031887063</v>
      </c>
      <c r="U1942">
        <v>17.5</v>
      </c>
      <c r="V1942">
        <v>11172422.43923077</v>
      </c>
    </row>
    <row r="1943" spans="1:22" x14ac:dyDescent="0.25">
      <c r="A1943" t="s">
        <v>232</v>
      </c>
      <c r="B1943" t="s">
        <v>7</v>
      </c>
      <c r="C1943">
        <v>7.4323559721476112E-2</v>
      </c>
      <c r="D1943">
        <v>1.1809999999999996E-2</v>
      </c>
      <c r="E1943">
        <v>6.2513559721476111E-2</v>
      </c>
      <c r="F1943">
        <v>2.7438389930369025E-2</v>
      </c>
      <c r="G1943">
        <v>4.6885169791107094E-2</v>
      </c>
      <c r="H1943">
        <v>0.17499999999999999</v>
      </c>
      <c r="I1943">
        <v>0.10600000000000001</v>
      </c>
      <c r="J1943">
        <v>95847.526934282097</v>
      </c>
      <c r="K1943">
        <v>140943.99177004432</v>
      </c>
      <c r="L1943">
        <v>366986.71561740525</v>
      </c>
      <c r="M1943">
        <v>366986.71561740543</v>
      </c>
      <c r="N1943">
        <v>13961.314923181839</v>
      </c>
      <c r="O1943">
        <v>222830.20378114452</v>
      </c>
      <c r="P1943">
        <v>6753.1852051261585</v>
      </c>
      <c r="Q1943">
        <v>939.98676461024002</v>
      </c>
      <c r="R1943">
        <v>815.47622879205824</v>
      </c>
      <c r="S1943">
        <v>4930.0784128874157</v>
      </c>
      <c r="T1943">
        <v>522.588311766066</v>
      </c>
      <c r="U1943">
        <v>11.601400000000002</v>
      </c>
      <c r="V1943">
        <v>6520943.730769231</v>
      </c>
    </row>
    <row r="1944" spans="1:22" x14ac:dyDescent="0.25">
      <c r="A1944" t="s">
        <v>233</v>
      </c>
      <c r="B1944" t="s">
        <v>1</v>
      </c>
      <c r="C1944">
        <v>8.7324255346782162E-2</v>
      </c>
      <c r="D1944">
        <v>1.1810000000000041E-2</v>
      </c>
      <c r="E1944">
        <v>7.5514255346781856E-2</v>
      </c>
      <c r="F1944">
        <v>3.0688563836695448E-2</v>
      </c>
      <c r="G1944">
        <v>5.663569151008651E-2</v>
      </c>
      <c r="H1944">
        <v>0.17499999999999949</v>
      </c>
      <c r="I1944">
        <v>0.10600000000000061</v>
      </c>
      <c r="J1944">
        <v>2418446.0264682686</v>
      </c>
      <c r="K1944">
        <v>4220024.8338717828</v>
      </c>
      <c r="L1944">
        <v>11044988.110751018</v>
      </c>
      <c r="M1944">
        <v>11044988.110751014</v>
      </c>
      <c r="N1944">
        <v>403771.59771608002</v>
      </c>
      <c r="O1944">
        <v>6234699.2626239657</v>
      </c>
      <c r="P1944">
        <v>192703.71984941041</v>
      </c>
      <c r="Q1944">
        <v>24801.502142188285</v>
      </c>
      <c r="R1944">
        <v>23055.553531109465</v>
      </c>
      <c r="S1944">
        <v>147568.55532854545</v>
      </c>
      <c r="T1944">
        <v>15642.266864825806</v>
      </c>
      <c r="U1944">
        <v>273.53923475586316</v>
      </c>
      <c r="V1944">
        <v>164779464.0663251</v>
      </c>
    </row>
    <row r="1945" spans="1:22" x14ac:dyDescent="0.25">
      <c r="A1945" t="s">
        <v>233</v>
      </c>
      <c r="B1945" t="s">
        <v>2</v>
      </c>
      <c r="C1945">
        <v>6.5118771627582964E-2</v>
      </c>
      <c r="D1945">
        <v>1.1809999999999992E-2</v>
      </c>
      <c r="E1945">
        <v>5.3308771627582983E-2</v>
      </c>
      <c r="F1945">
        <v>2.5137192906895742E-2</v>
      </c>
      <c r="G1945">
        <v>3.9981578720687215E-2</v>
      </c>
      <c r="H1945">
        <v>0.17499999999999993</v>
      </c>
      <c r="I1945">
        <v>0.10599999999999997</v>
      </c>
      <c r="J1945">
        <v>360136.65162964002</v>
      </c>
      <c r="K1945">
        <v>446716.33447323035</v>
      </c>
      <c r="L1945">
        <v>1036310.7661856081</v>
      </c>
      <c r="M1945">
        <v>1036310.7661856082</v>
      </c>
      <c r="N1945">
        <v>75959.559308520635</v>
      </c>
      <c r="O1945">
        <v>730893.42679434991</v>
      </c>
      <c r="P1945">
        <v>48227.849120635634</v>
      </c>
      <c r="Q1945">
        <v>6450.5698145305005</v>
      </c>
      <c r="R1945">
        <v>5795.9124071276101</v>
      </c>
      <c r="S1945">
        <v>14001.11027687788</v>
      </c>
      <c r="T1945">
        <v>1484.1176893490549</v>
      </c>
      <c r="U1945">
        <v>40.231400000000001</v>
      </c>
      <c r="V1945">
        <v>24507701.033076927</v>
      </c>
    </row>
    <row r="1946" spans="1:22" x14ac:dyDescent="0.25">
      <c r="A1946" t="s">
        <v>233</v>
      </c>
      <c r="B1946" t="s">
        <v>3</v>
      </c>
      <c r="C1946">
        <v>5.7756813386279755E-2</v>
      </c>
      <c r="D1946">
        <v>1.1809999999999989E-2</v>
      </c>
      <c r="E1946">
        <v>4.5946813386279713E-2</v>
      </c>
      <c r="F1946">
        <v>2.3296703346569938E-2</v>
      </c>
      <c r="G1946">
        <v>3.4460110039709786E-2</v>
      </c>
      <c r="H1946">
        <v>0.17499999999999996</v>
      </c>
      <c r="I1946">
        <v>0.10599999999999996</v>
      </c>
      <c r="J1946">
        <v>485824.17753761937</v>
      </c>
      <c r="K1946">
        <v>516864.42713977676</v>
      </c>
      <c r="L1946">
        <v>1400651.8027535393</v>
      </c>
      <c r="M1946">
        <v>1400651.80275354</v>
      </c>
      <c r="N1946">
        <v>37485.36966644763</v>
      </c>
      <c r="O1946">
        <v>965203.23501094826</v>
      </c>
      <c r="P1946">
        <v>13582.744419397486</v>
      </c>
      <c r="Q1946">
        <v>1629.9293303276984</v>
      </c>
      <c r="R1946">
        <v>1612.5434174708696</v>
      </c>
      <c r="S1946">
        <v>18680.065550860469</v>
      </c>
      <c r="T1946">
        <v>1980.0869483912102</v>
      </c>
      <c r="U1946">
        <v>54.576800000000006</v>
      </c>
      <c r="V1946">
        <v>33087276.319807708</v>
      </c>
    </row>
    <row r="1947" spans="1:22" x14ac:dyDescent="0.25">
      <c r="A1947" t="s">
        <v>233</v>
      </c>
      <c r="B1947" t="s">
        <v>4</v>
      </c>
      <c r="C1947">
        <v>0.10002863623211151</v>
      </c>
      <c r="D1947">
        <v>1.1809999999999996E-2</v>
      </c>
      <c r="E1947">
        <v>8.8218636232111472E-2</v>
      </c>
      <c r="F1947">
        <v>3.3864659058027873E-2</v>
      </c>
      <c r="G1947">
        <v>6.6163977174083649E-2</v>
      </c>
      <c r="H1947">
        <v>0.17499999999999993</v>
      </c>
      <c r="I1947">
        <v>0.10600000000000001</v>
      </c>
      <c r="J1947">
        <v>264369.37082668324</v>
      </c>
      <c r="K1947">
        <v>521034.99985482753</v>
      </c>
      <c r="L1947">
        <v>1453758.0023358045</v>
      </c>
      <c r="M1947">
        <v>1453758.0023358043</v>
      </c>
      <c r="N1947">
        <v>27336.749307169463</v>
      </c>
      <c r="O1947">
        <v>758067.62137434131</v>
      </c>
      <c r="P1947">
        <v>4738.7149405749269</v>
      </c>
      <c r="Q1947">
        <v>568.64579286899118</v>
      </c>
      <c r="R1947">
        <v>562.58023774505534</v>
      </c>
      <c r="S1947">
        <v>19409.410792025727</v>
      </c>
      <c r="T1947">
        <v>2057.3975439547266</v>
      </c>
      <c r="U1947">
        <v>33.514000000000003</v>
      </c>
      <c r="V1947">
        <v>18051559.249999996</v>
      </c>
    </row>
    <row r="1948" spans="1:22" x14ac:dyDescent="0.25">
      <c r="A1948" t="s">
        <v>233</v>
      </c>
      <c r="B1948" t="s">
        <v>5</v>
      </c>
      <c r="C1948">
        <v>0.10771433495271571</v>
      </c>
      <c r="D1948">
        <v>1.1810000000000013E-2</v>
      </c>
      <c r="E1948">
        <v>9.5904334952715553E-2</v>
      </c>
      <c r="F1948">
        <v>3.578608373817891E-2</v>
      </c>
      <c r="G1948">
        <v>7.1928251214536595E-2</v>
      </c>
      <c r="H1948">
        <v>0.17500000000000029</v>
      </c>
      <c r="I1948">
        <v>0.10599999999999994</v>
      </c>
      <c r="J1948">
        <v>1173073.1279864754</v>
      </c>
      <c r="K1948">
        <v>2623725.8785254182</v>
      </c>
      <c r="L1948">
        <v>6865073.8062130939</v>
      </c>
      <c r="M1948">
        <v>6865073.8062130986</v>
      </c>
      <c r="N1948">
        <v>251525.95734079182</v>
      </c>
      <c r="O1948">
        <v>3545273.049171105</v>
      </c>
      <c r="P1948">
        <v>120419.87929193673</v>
      </c>
      <c r="Q1948">
        <v>15443.272220398982</v>
      </c>
      <c r="R1948">
        <v>14401.494060307587</v>
      </c>
      <c r="S1948">
        <v>91556.339754201865</v>
      </c>
      <c r="T1948">
        <v>9704.9720139453966</v>
      </c>
      <c r="U1948">
        <v>130.81043475586324</v>
      </c>
      <c r="V1948">
        <v>79939708.963055685</v>
      </c>
    </row>
    <row r="1949" spans="1:22" x14ac:dyDescent="0.25">
      <c r="A1949" t="s">
        <v>233</v>
      </c>
      <c r="B1949" t="s">
        <v>6</v>
      </c>
      <c r="U1949">
        <v>9.15</v>
      </c>
    </row>
    <row r="1950" spans="1:22" x14ac:dyDescent="0.25">
      <c r="A1950" t="s">
        <v>233</v>
      </c>
      <c r="B1950" t="s">
        <v>7</v>
      </c>
      <c r="U1950">
        <v>5.2566000000000006</v>
      </c>
    </row>
    <row r="1951" spans="1:22" x14ac:dyDescent="0.25">
      <c r="A1951" t="s">
        <v>234</v>
      </c>
      <c r="B1951" t="s">
        <v>1</v>
      </c>
      <c r="C1951">
        <v>7.664864618802944E-2</v>
      </c>
      <c r="D1951">
        <v>1.1810000000000124E-2</v>
      </c>
      <c r="E1951">
        <v>6.4838646188029023E-2</v>
      </c>
      <c r="F1951">
        <v>2.8019661547007284E-2</v>
      </c>
      <c r="G1951">
        <v>4.8628984641021812E-2</v>
      </c>
      <c r="H1951">
        <v>0.17500000000000146</v>
      </c>
      <c r="I1951">
        <v>0.14099999999999907</v>
      </c>
      <c r="J1951">
        <v>10996935.613602737</v>
      </c>
      <c r="K1951">
        <v>16246081.274389064</v>
      </c>
      <c r="L1951">
        <v>44057741.940253466</v>
      </c>
      <c r="M1951">
        <v>44057741.940253474</v>
      </c>
      <c r="N1951">
        <v>1170125.4707284234</v>
      </c>
      <c r="O1951">
        <v>26072891.417263448</v>
      </c>
      <c r="P1951">
        <v>404965.96862718649</v>
      </c>
      <c r="Q1951">
        <v>49614.383132812174</v>
      </c>
      <c r="R1951">
        <v>64095.829598159835</v>
      </c>
      <c r="S1951">
        <v>570945.91531138215</v>
      </c>
      <c r="T1951">
        <v>80503.374058904898</v>
      </c>
      <c r="U1951">
        <v>1247.6204101329247</v>
      </c>
      <c r="V1951">
        <v>727033436.02975523</v>
      </c>
    </row>
    <row r="1952" spans="1:22" x14ac:dyDescent="0.25">
      <c r="A1952" t="s">
        <v>234</v>
      </c>
      <c r="B1952" t="s">
        <v>2</v>
      </c>
      <c r="C1952">
        <v>7.1985125456906857E-2</v>
      </c>
      <c r="D1952">
        <v>1.1809999999999994E-2</v>
      </c>
      <c r="E1952">
        <v>6.0175125456906807E-2</v>
      </c>
      <c r="F1952">
        <v>2.6853781364226684E-2</v>
      </c>
      <c r="G1952">
        <v>4.5131344092680055E-2</v>
      </c>
      <c r="H1952">
        <v>0.17500000000000021</v>
      </c>
      <c r="I1952">
        <v>0.14099999999999996</v>
      </c>
      <c r="J1952">
        <v>776360.47731583868</v>
      </c>
      <c r="K1952">
        <v>1195796.8729957785</v>
      </c>
      <c r="L1952">
        <v>2601690.0529518644</v>
      </c>
      <c r="M1952">
        <v>2601690.0529518649</v>
      </c>
      <c r="N1952">
        <v>246425.1415088675</v>
      </c>
      <c r="O1952">
        <v>1725732.2088027496</v>
      </c>
      <c r="P1952">
        <v>161465.98027486549</v>
      </c>
      <c r="Q1952">
        <v>19968.447283686321</v>
      </c>
      <c r="R1952">
        <v>25582.254285755807</v>
      </c>
      <c r="S1952">
        <v>34538.527313374281</v>
      </c>
      <c r="T1952">
        <v>4869.932351185771</v>
      </c>
      <c r="U1952">
        <v>72.739999999999995</v>
      </c>
      <c r="V1952">
        <v>51306778.479999997</v>
      </c>
    </row>
    <row r="1953" spans="1:22" x14ac:dyDescent="0.25">
      <c r="A1953" t="s">
        <v>234</v>
      </c>
      <c r="B1953" t="s">
        <v>3</v>
      </c>
      <c r="C1953">
        <v>6.7852232115226799E-2</v>
      </c>
      <c r="D1953">
        <v>1.1810000000000044E-2</v>
      </c>
      <c r="E1953">
        <v>5.6042232115227068E-2</v>
      </c>
      <c r="F1953">
        <v>2.5820558028806766E-2</v>
      </c>
      <c r="G1953">
        <v>4.203167408642014E-2</v>
      </c>
      <c r="H1953">
        <v>0.17499999999999943</v>
      </c>
      <c r="I1953">
        <v>0.14099999999999924</v>
      </c>
      <c r="J1953">
        <v>2779229.9214585437</v>
      </c>
      <c r="K1953">
        <v>3513247.9485407127</v>
      </c>
      <c r="L1953">
        <v>9722606.0913868919</v>
      </c>
      <c r="M1953">
        <v>9722606.0913868919</v>
      </c>
      <c r="N1953">
        <v>204284.4385588197</v>
      </c>
      <c r="O1953">
        <v>6088193.4314404363</v>
      </c>
      <c r="P1953">
        <v>47491.184828820231</v>
      </c>
      <c r="Q1953">
        <v>5798.8654296542782</v>
      </c>
      <c r="R1953">
        <v>7513.8970864449075</v>
      </c>
      <c r="S1953">
        <v>125749.77319359429</v>
      </c>
      <c r="T1953">
        <v>17730.718020296776</v>
      </c>
      <c r="U1953">
        <v>309.59089999999998</v>
      </c>
      <c r="V1953">
        <v>183739623.19624811</v>
      </c>
    </row>
    <row r="1954" spans="1:22" x14ac:dyDescent="0.25">
      <c r="A1954" t="s">
        <v>234</v>
      </c>
      <c r="B1954" t="s">
        <v>4</v>
      </c>
      <c r="C1954">
        <v>7.6969168840404889E-2</v>
      </c>
      <c r="D1954">
        <v>1.1810000000000024E-2</v>
      </c>
      <c r="E1954">
        <v>6.5159168840404985E-2</v>
      </c>
      <c r="F1954">
        <v>2.8099792210101178E-2</v>
      </c>
      <c r="G1954">
        <v>4.8869376630303836E-2</v>
      </c>
      <c r="H1954">
        <v>0.17500000000000038</v>
      </c>
      <c r="I1954">
        <v>0.14099999999999943</v>
      </c>
      <c r="J1954">
        <v>1247000.1859108256</v>
      </c>
      <c r="K1954">
        <v>1812193.885952638</v>
      </c>
      <c r="L1954">
        <v>5099849.1984471809</v>
      </c>
      <c r="M1954">
        <v>5099849.198447179</v>
      </c>
      <c r="N1954">
        <v>84183.114852680825</v>
      </c>
      <c r="O1954">
        <v>2975010.95701078</v>
      </c>
      <c r="P1954">
        <v>7111.2636679085681</v>
      </c>
      <c r="Q1954">
        <v>861.7059653987418</v>
      </c>
      <c r="R1954">
        <v>1124.1887182963308</v>
      </c>
      <c r="S1954">
        <v>65807.148554846513</v>
      </c>
      <c r="T1954">
        <v>9278.8079462333571</v>
      </c>
      <c r="U1954">
        <v>167.82999999999998</v>
      </c>
      <c r="V1954">
        <v>82511147.649615377</v>
      </c>
    </row>
    <row r="1955" spans="1:22" x14ac:dyDescent="0.25">
      <c r="A1955" t="s">
        <v>234</v>
      </c>
      <c r="B1955" t="s">
        <v>5</v>
      </c>
      <c r="C1955">
        <v>8.2553535238844275E-2</v>
      </c>
      <c r="D1955">
        <v>1.1809999999999959E-2</v>
      </c>
      <c r="E1955">
        <v>7.0743535238844121E-2</v>
      </c>
      <c r="F1955">
        <v>2.949588380971116E-2</v>
      </c>
      <c r="G1955">
        <v>5.3057651429133018E-2</v>
      </c>
      <c r="H1955">
        <v>0.17499999999999916</v>
      </c>
      <c r="I1955">
        <v>0.14099999999999974</v>
      </c>
      <c r="J1955">
        <v>4943971.5563666467</v>
      </c>
      <c r="K1955">
        <v>7953278.8691664357</v>
      </c>
      <c r="L1955">
        <v>21809967.44218744</v>
      </c>
      <c r="M1955">
        <v>21809967.442187451</v>
      </c>
      <c r="N1955">
        <v>512467.29132797755</v>
      </c>
      <c r="O1955">
        <v>12384783.134205112</v>
      </c>
      <c r="P1955">
        <v>148829.0814571403</v>
      </c>
      <c r="Q1955">
        <v>18064.731089031753</v>
      </c>
      <c r="R1955">
        <v>23532.027569010264</v>
      </c>
      <c r="S1955">
        <v>282244.91780261096</v>
      </c>
      <c r="T1955">
        <v>39796.533410168107</v>
      </c>
      <c r="U1955">
        <v>559.15621013292389</v>
      </c>
      <c r="V1955">
        <v>326822695.31216109</v>
      </c>
    </row>
    <row r="1956" spans="1:22" x14ac:dyDescent="0.25">
      <c r="A1956" t="s">
        <v>234</v>
      </c>
      <c r="B1956" t="s">
        <v>6</v>
      </c>
      <c r="C1956">
        <v>5.7905425012106188E-2</v>
      </c>
      <c r="D1956">
        <v>1.1809999999999994E-2</v>
      </c>
      <c r="E1956">
        <v>4.6095425012106145E-2</v>
      </c>
      <c r="F1956">
        <v>2.3333856253026534E-2</v>
      </c>
      <c r="G1956">
        <v>3.4571568759079595E-2</v>
      </c>
      <c r="H1956">
        <v>0.17500000000000007</v>
      </c>
      <c r="I1956">
        <v>0.14099999999999999</v>
      </c>
      <c r="J1956">
        <v>501226.74221819901</v>
      </c>
      <c r="K1956">
        <v>515277.708970826</v>
      </c>
      <c r="L1956">
        <v>1435799.095368315</v>
      </c>
      <c r="M1956">
        <v>1435799.095368315</v>
      </c>
      <c r="N1956">
        <v>27508.507886040956</v>
      </c>
      <c r="O1956">
        <v>988995.943302984</v>
      </c>
      <c r="P1956">
        <v>4931.6961586106017</v>
      </c>
      <c r="Q1956">
        <v>664.67110335915311</v>
      </c>
      <c r="R1956">
        <v>789.08778393773537</v>
      </c>
      <c r="S1956">
        <v>18512.754461116016</v>
      </c>
      <c r="T1956">
        <v>2610.298379017358</v>
      </c>
      <c r="U1956">
        <v>56.639699999999998</v>
      </c>
      <c r="V1956">
        <v>33111035.996730771</v>
      </c>
    </row>
    <row r="1957" spans="1:22" x14ac:dyDescent="0.25">
      <c r="A1957" t="s">
        <v>234</v>
      </c>
      <c r="B1957" t="s">
        <v>7</v>
      </c>
      <c r="C1957">
        <v>8.6060133954111703E-2</v>
      </c>
      <c r="D1957">
        <v>1.1809999999999996E-2</v>
      </c>
      <c r="E1957">
        <v>7.4250133954111577E-2</v>
      </c>
      <c r="F1957">
        <v>3.0372533488527882E-2</v>
      </c>
      <c r="G1957">
        <v>5.5687600465583798E-2</v>
      </c>
      <c r="H1957">
        <v>0.17500000000000024</v>
      </c>
      <c r="I1957">
        <v>0.14099999999999993</v>
      </c>
      <c r="J1957">
        <v>749146.73033269111</v>
      </c>
      <c r="K1957">
        <v>1256285.9887627019</v>
      </c>
      <c r="L1957">
        <v>3387830.0599117787</v>
      </c>
      <c r="M1957">
        <v>3387830.0599117745</v>
      </c>
      <c r="N1957">
        <v>95256.976594081381</v>
      </c>
      <c r="O1957">
        <v>1910175.7425013101</v>
      </c>
      <c r="P1957">
        <v>35136.762239841431</v>
      </c>
      <c r="Q1957">
        <v>4255.9622616819279</v>
      </c>
      <c r="R1957">
        <v>5554.374154714792</v>
      </c>
      <c r="S1957">
        <v>44092.793985840166</v>
      </c>
      <c r="T1957">
        <v>6217.0839520034615</v>
      </c>
      <c r="U1957">
        <v>81.663600000000017</v>
      </c>
      <c r="V1957">
        <v>49542155.395000018</v>
      </c>
    </row>
    <row r="1958" spans="1:22" x14ac:dyDescent="0.25">
      <c r="A1958" t="s">
        <v>235</v>
      </c>
      <c r="B1958" t="s">
        <v>1</v>
      </c>
      <c r="C1958">
        <v>7.625235460642199E-2</v>
      </c>
      <c r="D1958">
        <v>1.1810000000000025E-2</v>
      </c>
      <c r="E1958">
        <v>6.4442354606421892E-2</v>
      </c>
      <c r="F1958">
        <v>2.7920588651605443E-2</v>
      </c>
      <c r="G1958">
        <v>4.8331765954816426E-2</v>
      </c>
      <c r="H1958">
        <v>0.17499999999999979</v>
      </c>
      <c r="I1958">
        <v>0.1060000000000004</v>
      </c>
      <c r="J1958">
        <v>1917438.4120869141</v>
      </c>
      <c r="K1958">
        <v>2919420.7928994079</v>
      </c>
      <c r="L1958">
        <v>7451076.4632570287</v>
      </c>
      <c r="M1958">
        <v>7451076.4632570315</v>
      </c>
      <c r="N1958">
        <v>326796.47886029724</v>
      </c>
      <c r="O1958">
        <v>4510062.7261260292</v>
      </c>
      <c r="P1958">
        <v>174259.51849315106</v>
      </c>
      <c r="Q1958">
        <v>21357.488904069887</v>
      </c>
      <c r="R1958">
        <v>20735.402784105423</v>
      </c>
      <c r="S1958">
        <v>99859.013272128184</v>
      </c>
      <c r="T1958">
        <v>10585.055406845586</v>
      </c>
      <c r="U1958">
        <v>218.27830000000012</v>
      </c>
      <c r="V1958">
        <v>130657409.46071346</v>
      </c>
    </row>
    <row r="1959" spans="1:22" x14ac:dyDescent="0.25">
      <c r="A1959" t="s">
        <v>235</v>
      </c>
      <c r="B1959" t="s">
        <v>2</v>
      </c>
      <c r="C1959">
        <v>6.6344351673388424E-2</v>
      </c>
      <c r="D1959">
        <v>1.1809999999999994E-2</v>
      </c>
      <c r="E1959">
        <v>5.4534351673388395E-2</v>
      </c>
      <c r="F1959">
        <v>2.5443587918347096E-2</v>
      </c>
      <c r="G1959">
        <v>4.0900763755041307E-2</v>
      </c>
      <c r="H1959">
        <v>0.17499999999999993</v>
      </c>
      <c r="I1959">
        <v>0.10600000000000001</v>
      </c>
      <c r="J1959">
        <v>240321.13076038522</v>
      </c>
      <c r="K1959">
        <v>399401.19164126104</v>
      </c>
      <c r="L1959">
        <v>729281.74429024337</v>
      </c>
      <c r="M1959">
        <v>729281.74429024314</v>
      </c>
      <c r="N1959">
        <v>117230.45765838498</v>
      </c>
      <c r="O1959">
        <v>522491.86474326119</v>
      </c>
      <c r="P1959">
        <v>85356.426362893457</v>
      </c>
      <c r="Q1959">
        <v>10421.89462904743</v>
      </c>
      <c r="R1959">
        <v>10152.502025145735</v>
      </c>
      <c r="S1959">
        <v>10216.66784927524</v>
      </c>
      <c r="T1959">
        <v>1082.9667920231752</v>
      </c>
      <c r="U1959">
        <v>23</v>
      </c>
      <c r="V1959">
        <v>16386770.603076924</v>
      </c>
    </row>
    <row r="1960" spans="1:22" x14ac:dyDescent="0.25">
      <c r="A1960" t="s">
        <v>235</v>
      </c>
      <c r="B1960" t="s">
        <v>3</v>
      </c>
      <c r="C1960">
        <v>6.7311515502430294E-2</v>
      </c>
      <c r="D1960">
        <v>1.1809999999999996E-2</v>
      </c>
      <c r="E1960">
        <v>5.5501515502430279E-2</v>
      </c>
      <c r="F1960">
        <v>2.5685378875607585E-2</v>
      </c>
      <c r="G1960">
        <v>4.1626136626822713E-2</v>
      </c>
      <c r="H1960">
        <v>0.17499999999999993</v>
      </c>
      <c r="I1960">
        <v>0.10599999999999998</v>
      </c>
      <c r="J1960">
        <v>373867.4761969758</v>
      </c>
      <c r="K1960">
        <v>439620.34920950769</v>
      </c>
      <c r="L1960">
        <v>1241254.2678759478</v>
      </c>
      <c r="M1960">
        <v>1241254.2678759475</v>
      </c>
      <c r="N1960">
        <v>19401.694938143715</v>
      </c>
      <c r="O1960">
        <v>794086.13046833954</v>
      </c>
      <c r="P1960">
        <v>959.57747733887913</v>
      </c>
      <c r="Q1960">
        <v>137.21957925945969</v>
      </c>
      <c r="R1960">
        <v>116.2604879994239</v>
      </c>
      <c r="S1960">
        <v>16445.422598142923</v>
      </c>
      <c r="T1960">
        <v>1743.2147954031495</v>
      </c>
      <c r="U1960">
        <v>43.992299999999993</v>
      </c>
      <c r="V1960">
        <v>25447549.413076922</v>
      </c>
    </row>
    <row r="1961" spans="1:22" x14ac:dyDescent="0.25">
      <c r="A1961" t="s">
        <v>235</v>
      </c>
      <c r="B1961" t="s">
        <v>4</v>
      </c>
      <c r="C1961">
        <v>7.9058134879782457E-2</v>
      </c>
      <c r="D1961">
        <v>1.1809999999999994E-2</v>
      </c>
      <c r="E1961">
        <v>6.7248134879782415E-2</v>
      </c>
      <c r="F1961">
        <v>2.8622033719945619E-2</v>
      </c>
      <c r="G1961">
        <v>5.0436101159836835E-2</v>
      </c>
      <c r="H1961">
        <v>0.17499999999999993</v>
      </c>
      <c r="I1961">
        <v>0.10600000000000001</v>
      </c>
      <c r="J1961">
        <v>179734.92184911121</v>
      </c>
      <c r="K1961">
        <v>267911.51056175795</v>
      </c>
      <c r="L1961">
        <v>757404.94410910935</v>
      </c>
      <c r="M1961">
        <v>757404.94410910958</v>
      </c>
      <c r="N1961">
        <v>11582.396894041041</v>
      </c>
      <c r="O1961">
        <v>436064.03551682807</v>
      </c>
      <c r="P1961">
        <v>360.5071691558507</v>
      </c>
      <c r="Q1961">
        <v>43.260860298702084</v>
      </c>
      <c r="R1961">
        <v>42.799411122182597</v>
      </c>
      <c r="S1961">
        <v>10068.561892824955</v>
      </c>
      <c r="T1961">
        <v>1067.267560639445</v>
      </c>
      <c r="U1961">
        <v>23.535399999999999</v>
      </c>
      <c r="V1961">
        <v>12267067.193846153</v>
      </c>
    </row>
    <row r="1962" spans="1:22" x14ac:dyDescent="0.25">
      <c r="A1962" t="s">
        <v>235</v>
      </c>
      <c r="B1962" t="s">
        <v>5</v>
      </c>
      <c r="C1962">
        <v>8.0635653149218001E-2</v>
      </c>
      <c r="D1962">
        <v>1.1810000000000003E-2</v>
      </c>
      <c r="E1962">
        <v>6.8825653149217916E-2</v>
      </c>
      <c r="F1962">
        <v>2.9016413287304497E-2</v>
      </c>
      <c r="G1962">
        <v>5.1619239861913496E-2</v>
      </c>
      <c r="H1962">
        <v>0.17500000000000024</v>
      </c>
      <c r="I1962">
        <v>0.10600000000000004</v>
      </c>
      <c r="J1962">
        <v>920557.40710330242</v>
      </c>
      <c r="K1962">
        <v>1504918.8081854023</v>
      </c>
      <c r="L1962">
        <v>3872673.297924058</v>
      </c>
      <c r="M1962">
        <v>3872673.2979240604</v>
      </c>
      <c r="N1962">
        <v>160520.78165803896</v>
      </c>
      <c r="O1962">
        <v>2264955.4336306672</v>
      </c>
      <c r="P1962">
        <v>83207.104797787426</v>
      </c>
      <c r="Q1962">
        <v>10129.359751369808</v>
      </c>
      <c r="R1962">
        <v>9893.6652422106672</v>
      </c>
      <c r="S1962">
        <v>51799.866063896872</v>
      </c>
      <c r="T1962">
        <v>5490.7858027730654</v>
      </c>
      <c r="U1962">
        <v>103.78519999999997</v>
      </c>
      <c r="V1962">
        <v>62730719.406153858</v>
      </c>
    </row>
    <row r="1963" spans="1:22" x14ac:dyDescent="0.25">
      <c r="A1963" t="s">
        <v>235</v>
      </c>
      <c r="B1963" t="s">
        <v>6</v>
      </c>
      <c r="C1963">
        <v>8.0069546900726332E-2</v>
      </c>
      <c r="D1963">
        <v>1.1809999999999992E-2</v>
      </c>
      <c r="E1963">
        <v>6.8259546900726331E-2</v>
      </c>
      <c r="F1963">
        <v>2.8874886725181591E-2</v>
      </c>
      <c r="G1963">
        <v>5.1194660175544769E-2</v>
      </c>
      <c r="H1963">
        <v>0.17499999999999993</v>
      </c>
      <c r="I1963">
        <v>0.10600000000000005</v>
      </c>
      <c r="J1963">
        <v>161026.80782916179</v>
      </c>
      <c r="K1963">
        <v>247285.90863824426</v>
      </c>
      <c r="L1963">
        <v>679539.90936955297</v>
      </c>
      <c r="M1963">
        <v>679539.90936955309</v>
      </c>
      <c r="N1963">
        <v>15579.454136295011</v>
      </c>
      <c r="O1963">
        <v>392733.26233111107</v>
      </c>
      <c r="P1963">
        <v>4375.9026859754558</v>
      </c>
      <c r="Q1963">
        <v>625.75408409449017</v>
      </c>
      <c r="R1963">
        <v>530.17561762741423</v>
      </c>
      <c r="S1963">
        <v>9084.6489589490666</v>
      </c>
      <c r="T1963">
        <v>962.97278964860118</v>
      </c>
      <c r="U1963">
        <v>18.744</v>
      </c>
      <c r="V1963">
        <v>10980778.170328846</v>
      </c>
    </row>
    <row r="1964" spans="1:22" x14ac:dyDescent="0.25">
      <c r="A1964" t="s">
        <v>235</v>
      </c>
      <c r="B1964" t="s">
        <v>7</v>
      </c>
      <c r="U1964">
        <v>5.2214</v>
      </c>
    </row>
    <row r="1965" spans="1:22" x14ac:dyDescent="0.25">
      <c r="A1965" t="s">
        <v>236</v>
      </c>
      <c r="B1965" t="s">
        <v>1</v>
      </c>
      <c r="C1965">
        <v>0.10438670883444967</v>
      </c>
      <c r="D1965">
        <v>1.1810000000000027E-2</v>
      </c>
      <c r="E1965">
        <v>9.2576708834449656E-2</v>
      </c>
      <c r="F1965">
        <v>3.4954177208612457E-2</v>
      </c>
      <c r="G1965">
        <v>6.943253162583729E-2</v>
      </c>
      <c r="H1965">
        <v>0.17499999999999949</v>
      </c>
      <c r="I1965">
        <v>0.10600000000000052</v>
      </c>
      <c r="J1965">
        <v>2351843.7289278847</v>
      </c>
      <c r="K1965">
        <v>5062477.4670702536</v>
      </c>
      <c r="L1965">
        <v>13127328.593615793</v>
      </c>
      <c r="M1965">
        <v>13127328.593615817</v>
      </c>
      <c r="N1965">
        <v>515025.95189873409</v>
      </c>
      <c r="O1965">
        <v>6899295.2440994</v>
      </c>
      <c r="P1965">
        <v>257583.86500685013</v>
      </c>
      <c r="Q1965">
        <v>32377.831313398001</v>
      </c>
      <c r="R1965">
        <v>30735.939809946307</v>
      </c>
      <c r="S1965">
        <v>175703.72130971783</v>
      </c>
      <c r="T1965">
        <v>18624.594458830088</v>
      </c>
      <c r="U1965">
        <v>270.62870000000021</v>
      </c>
      <c r="V1965">
        <v>160400684.02161527</v>
      </c>
    </row>
    <row r="1966" spans="1:22" x14ac:dyDescent="0.25">
      <c r="A1966" t="s">
        <v>236</v>
      </c>
      <c r="B1966" t="s">
        <v>2</v>
      </c>
      <c r="C1966">
        <v>8.8584108759577021E-2</v>
      </c>
      <c r="D1966">
        <v>1.1809999999999994E-2</v>
      </c>
      <c r="E1966">
        <v>7.677410875957702E-2</v>
      </c>
      <c r="F1966">
        <v>3.100352718989426E-2</v>
      </c>
      <c r="G1966">
        <v>5.7580581569682765E-2</v>
      </c>
      <c r="H1966">
        <v>0.17499999999999996</v>
      </c>
      <c r="I1966">
        <v>0.10600000000000002</v>
      </c>
      <c r="J1966">
        <v>207505.06439897179</v>
      </c>
      <c r="K1966">
        <v>461785.55573381449</v>
      </c>
      <c r="L1966">
        <v>862667.68638662284</v>
      </c>
      <c r="M1966">
        <v>862667.68638662237</v>
      </c>
      <c r="N1966">
        <v>130672.24520370539</v>
      </c>
      <c r="O1966">
        <v>538618.37492908095</v>
      </c>
      <c r="P1966">
        <v>93675.19038445731</v>
      </c>
      <c r="Q1966">
        <v>12492.35805251109</v>
      </c>
      <c r="R1966">
        <v>11253.760134318651</v>
      </c>
      <c r="S1966">
        <v>11980.955363849989</v>
      </c>
      <c r="T1966">
        <v>1269.9812685680986</v>
      </c>
      <c r="U1966">
        <v>20</v>
      </c>
      <c r="V1966">
        <v>14098279.526923077</v>
      </c>
    </row>
    <row r="1967" spans="1:22" x14ac:dyDescent="0.25">
      <c r="A1967" t="s">
        <v>236</v>
      </c>
      <c r="B1967" t="s">
        <v>3</v>
      </c>
      <c r="C1967">
        <v>8.9222089254447245E-2</v>
      </c>
      <c r="D1967">
        <v>1.1809999999999991E-2</v>
      </c>
      <c r="E1967">
        <v>7.7412089254447244E-2</v>
      </c>
      <c r="F1967">
        <v>3.1163022313611802E-2</v>
      </c>
      <c r="G1967">
        <v>5.8059066940835451E-2</v>
      </c>
      <c r="H1967">
        <v>0.1750000000000001</v>
      </c>
      <c r="I1967">
        <v>0.10599999999999993</v>
      </c>
      <c r="J1967">
        <v>528864.08557559829</v>
      </c>
      <c r="K1967">
        <v>913281.45087754331</v>
      </c>
      <c r="L1967">
        <v>2510078.8490315033</v>
      </c>
      <c r="M1967">
        <v>2510078.8490315033</v>
      </c>
      <c r="N1967">
        <v>57441.375900281826</v>
      </c>
      <c r="O1967">
        <v>1384704.16055286</v>
      </c>
      <c r="P1967">
        <v>16340.635168193679</v>
      </c>
      <c r="Q1967">
        <v>2013.0116498088294</v>
      </c>
      <c r="R1967">
        <v>1945.4865627082661</v>
      </c>
      <c r="S1967">
        <v>33582.497757297388</v>
      </c>
      <c r="T1967">
        <v>3559.7447622735249</v>
      </c>
      <c r="U1967">
        <v>61.904000000000018</v>
      </c>
      <c r="V1967">
        <v>36082747.408219226</v>
      </c>
    </row>
    <row r="1968" spans="1:22" x14ac:dyDescent="0.25">
      <c r="A1968" t="s">
        <v>236</v>
      </c>
      <c r="B1968" t="s">
        <v>4</v>
      </c>
      <c r="C1968">
        <v>0.10396793892893877</v>
      </c>
      <c r="D1968">
        <v>1.1809999999999992E-2</v>
      </c>
      <c r="E1968">
        <v>9.2157938928938768E-2</v>
      </c>
      <c r="F1968">
        <v>3.4849484732234717E-2</v>
      </c>
      <c r="G1968">
        <v>6.9118454196704135E-2</v>
      </c>
      <c r="H1968">
        <v>0.17499999999999988</v>
      </c>
      <c r="I1968">
        <v>0.10599999999999998</v>
      </c>
      <c r="J1968">
        <v>300343.41436785372</v>
      </c>
      <c r="K1968">
        <v>616241.99073896918</v>
      </c>
      <c r="L1968">
        <v>1733017.3833957354</v>
      </c>
      <c r="M1968">
        <v>1733017.3833957342</v>
      </c>
      <c r="N1968">
        <v>28927.147205292946</v>
      </c>
      <c r="O1968">
        <v>887658.25790153001</v>
      </c>
      <c r="P1968">
        <v>2748.1686885080217</v>
      </c>
      <c r="Q1968">
        <v>329.78024262096261</v>
      </c>
      <c r="R1968">
        <v>326.26258669967234</v>
      </c>
      <c r="S1968">
        <v>23076.795377454222</v>
      </c>
      <c r="T1968">
        <v>2446.1403100101488</v>
      </c>
      <c r="U1968">
        <v>40.787700000000001</v>
      </c>
      <c r="V1968">
        <v>20503785.392692305</v>
      </c>
    </row>
    <row r="1969" spans="1:22" x14ac:dyDescent="0.25">
      <c r="A1969" t="s">
        <v>236</v>
      </c>
      <c r="B1969" t="s">
        <v>5</v>
      </c>
      <c r="C1969">
        <v>0.11859403115341322</v>
      </c>
      <c r="D1969">
        <v>1.1810000000000013E-2</v>
      </c>
      <c r="E1969">
        <v>0.10678403115341313</v>
      </c>
      <c r="F1969">
        <v>3.8506007788353294E-2</v>
      </c>
      <c r="G1969">
        <v>8.008802336505999E-2</v>
      </c>
      <c r="H1969">
        <v>0.17500000000000024</v>
      </c>
      <c r="I1969">
        <v>0.106</v>
      </c>
      <c r="J1969">
        <v>1151994.0090058267</v>
      </c>
      <c r="K1969">
        <v>2834282.7285484918</v>
      </c>
      <c r="L1969">
        <v>7398659.5536185373</v>
      </c>
      <c r="M1969">
        <v>7398659.5536185335</v>
      </c>
      <c r="N1969">
        <v>276047.15800673189</v>
      </c>
      <c r="O1969">
        <v>3710229.5795475855</v>
      </c>
      <c r="P1969">
        <v>134547.69533041326</v>
      </c>
      <c r="Q1969">
        <v>16310.02031622377</v>
      </c>
      <c r="R1969">
        <v>15990.917858543529</v>
      </c>
      <c r="S1969">
        <v>98732.843129795088</v>
      </c>
      <c r="T1969">
        <v>10465.681371758281</v>
      </c>
      <c r="U1969">
        <v>128.9573</v>
      </c>
      <c r="V1969">
        <v>78592861.597038463</v>
      </c>
    </row>
    <row r="1970" spans="1:22" x14ac:dyDescent="0.25">
      <c r="A1970" t="s">
        <v>236</v>
      </c>
      <c r="B1970" t="s">
        <v>6</v>
      </c>
      <c r="C1970">
        <v>6.6580643920893134E-2</v>
      </c>
      <c r="D1970">
        <v>1.1809999999999998E-2</v>
      </c>
      <c r="E1970">
        <v>5.4770643920893099E-2</v>
      </c>
      <c r="F1970">
        <v>2.5502660980223281E-2</v>
      </c>
      <c r="G1970">
        <v>4.1077982940669854E-2</v>
      </c>
      <c r="H1970">
        <v>0.17499999999999999</v>
      </c>
      <c r="I1970">
        <v>0.10599999999999998</v>
      </c>
      <c r="J1970">
        <v>96129.900532890722</v>
      </c>
      <c r="K1970">
        <v>124761.2714518742</v>
      </c>
      <c r="L1970">
        <v>305112.59528671822</v>
      </c>
      <c r="M1970">
        <v>305112.5952867181</v>
      </c>
      <c r="N1970">
        <v>17292.804767226073</v>
      </c>
      <c r="O1970">
        <v>203598.36721753888</v>
      </c>
      <c r="P1970">
        <v>10272.175435277903</v>
      </c>
      <c r="Q1970">
        <v>1232.6610522333483</v>
      </c>
      <c r="R1970">
        <v>1219.5126676761925</v>
      </c>
      <c r="S1970">
        <v>4130.6108607944234</v>
      </c>
      <c r="T1970">
        <v>437.84475124420891</v>
      </c>
      <c r="U1970">
        <v>10.8047</v>
      </c>
      <c r="V1970">
        <v>6557359.8521269215</v>
      </c>
    </row>
    <row r="1971" spans="1:22" x14ac:dyDescent="0.25">
      <c r="A1971" t="s">
        <v>236</v>
      </c>
      <c r="B1971" t="s">
        <v>7</v>
      </c>
      <c r="U1971">
        <v>8.1750000000000007</v>
      </c>
    </row>
    <row r="1972" spans="1:22" x14ac:dyDescent="0.25">
      <c r="A1972" t="s">
        <v>237</v>
      </c>
      <c r="B1972" t="s">
        <v>1</v>
      </c>
      <c r="C1972">
        <v>7.3856559169755032E-2</v>
      </c>
      <c r="D1972">
        <v>1.1809999999999942E-2</v>
      </c>
      <c r="E1972">
        <v>6.2046559169754725E-2</v>
      </c>
      <c r="F1972">
        <v>2.7321639792438616E-2</v>
      </c>
      <c r="G1972">
        <v>4.6534919377316276E-2</v>
      </c>
      <c r="H1972">
        <v>0.17499999999999874</v>
      </c>
      <c r="I1972">
        <v>0.10600000000000083</v>
      </c>
      <c r="J1972">
        <v>4610653.6808750574</v>
      </c>
      <c r="K1972">
        <v>6410582.8407415962</v>
      </c>
      <c r="L1972">
        <v>17438850.072334424</v>
      </c>
      <c r="M1972">
        <v>17438850.072334457</v>
      </c>
      <c r="N1972">
        <v>448224.61247259192</v>
      </c>
      <c r="O1972">
        <v>10573011.909144074</v>
      </c>
      <c r="P1972">
        <v>153842.5395836661</v>
      </c>
      <c r="Q1972">
        <v>18753.891096491752</v>
      </c>
      <c r="R1972">
        <v>18295.22165209673</v>
      </c>
      <c r="S1972">
        <v>232669.94587733696</v>
      </c>
      <c r="T1972">
        <v>24663.01426299772</v>
      </c>
      <c r="U1972">
        <v>521.8309999999999</v>
      </c>
      <c r="V1972">
        <v>314409383.15807706</v>
      </c>
    </row>
    <row r="1973" spans="1:22" x14ac:dyDescent="0.25">
      <c r="A1973" t="s">
        <v>237</v>
      </c>
      <c r="B1973" t="s">
        <v>2</v>
      </c>
      <c r="C1973">
        <v>4.8608173602465124E-2</v>
      </c>
      <c r="D1973">
        <v>1.1809999999999992E-2</v>
      </c>
      <c r="E1973">
        <v>3.6798173602465165E-2</v>
      </c>
      <c r="F1973">
        <v>2.1009543400616289E-2</v>
      </c>
      <c r="G1973">
        <v>2.7598630201848849E-2</v>
      </c>
      <c r="H1973">
        <v>0.17499999999999993</v>
      </c>
      <c r="I1973">
        <v>0.10599999999999996</v>
      </c>
      <c r="J1973">
        <v>373397.2589875639</v>
      </c>
      <c r="K1973">
        <v>300730.00523883005</v>
      </c>
      <c r="L1973">
        <v>746606.71605314</v>
      </c>
      <c r="M1973">
        <v>746606.71605314012</v>
      </c>
      <c r="N1973">
        <v>38895.824915837147</v>
      </c>
      <c r="O1973">
        <v>635231.43931055651</v>
      </c>
      <c r="P1973">
        <v>22375.353810916324</v>
      </c>
      <c r="Q1973">
        <v>2843.1510415896309</v>
      </c>
      <c r="R1973">
        <v>2673.1615143656313</v>
      </c>
      <c r="S1973">
        <v>9949.5104421028882</v>
      </c>
      <c r="T1973">
        <v>1054.6481068629059</v>
      </c>
      <c r="U1973">
        <v>41.8</v>
      </c>
      <c r="V1973">
        <v>25381683.730769232</v>
      </c>
    </row>
    <row r="1974" spans="1:22" x14ac:dyDescent="0.25">
      <c r="A1974" t="s">
        <v>237</v>
      </c>
      <c r="B1974" t="s">
        <v>3</v>
      </c>
      <c r="C1974">
        <v>5.197441454572492E-2</v>
      </c>
      <c r="D1974">
        <v>1.1810000000000005E-2</v>
      </c>
      <c r="E1974">
        <v>4.0164414545724801E-2</v>
      </c>
      <c r="F1974">
        <v>2.1851103636431234E-2</v>
      </c>
      <c r="G1974">
        <v>3.0123310909293648E-2</v>
      </c>
      <c r="H1974">
        <v>0.17500000000000032</v>
      </c>
      <c r="I1974">
        <v>0.10600000000000001</v>
      </c>
      <c r="J1974">
        <v>1060206.2340902281</v>
      </c>
      <c r="K1974">
        <v>968535.16296222515</v>
      </c>
      <c r="L1974">
        <v>2626765.4843554255</v>
      </c>
      <c r="M1974">
        <v>2626765.4843554241</v>
      </c>
      <c r="N1974">
        <v>69710.001132813049</v>
      </c>
      <c r="O1974">
        <v>1959031.3959196408</v>
      </c>
      <c r="P1974">
        <v>24863.698259493089</v>
      </c>
      <c r="Q1974">
        <v>2986.7802363125952</v>
      </c>
      <c r="R1974">
        <v>2952.150720555403</v>
      </c>
      <c r="S1974">
        <v>35178.455620661931</v>
      </c>
      <c r="T1974">
        <v>3728.9162957901658</v>
      </c>
      <c r="U1974">
        <v>118.0714</v>
      </c>
      <c r="V1974">
        <v>72302692.162499979</v>
      </c>
    </row>
    <row r="1975" spans="1:22" x14ac:dyDescent="0.25">
      <c r="A1975" t="s">
        <v>237</v>
      </c>
      <c r="B1975" t="s">
        <v>4</v>
      </c>
      <c r="C1975">
        <v>6.7289205806660021E-2</v>
      </c>
      <c r="D1975">
        <v>1.1809999999999992E-2</v>
      </c>
      <c r="E1975">
        <v>5.5479205806659972E-2</v>
      </c>
      <c r="F1975">
        <v>2.5679801451664992E-2</v>
      </c>
      <c r="G1975">
        <v>4.160940435499498E-2</v>
      </c>
      <c r="H1975">
        <v>0.17500000000000018</v>
      </c>
      <c r="I1975">
        <v>0.10599999999999991</v>
      </c>
      <c r="J1975">
        <v>527158.93495708681</v>
      </c>
      <c r="K1975">
        <v>647609.90613973816</v>
      </c>
      <c r="L1975">
        <v>1827981.5740610291</v>
      </c>
      <c r="M1975">
        <v>1827981.5740610303</v>
      </c>
      <c r="N1975">
        <v>28712.03608954628</v>
      </c>
      <c r="O1975">
        <v>1146056.8050072787</v>
      </c>
      <c r="P1975">
        <v>1438.4831594994014</v>
      </c>
      <c r="Q1975">
        <v>172.61797913992814</v>
      </c>
      <c r="R1975">
        <v>170.77672069576892</v>
      </c>
      <c r="S1975">
        <v>24349.148490245025</v>
      </c>
      <c r="T1975">
        <v>2581.0097399659739</v>
      </c>
      <c r="U1975">
        <v>68.203100000000006</v>
      </c>
      <c r="V1975">
        <v>36008785.110769249</v>
      </c>
    </row>
    <row r="1976" spans="1:22" x14ac:dyDescent="0.25">
      <c r="A1976" t="s">
        <v>237</v>
      </c>
      <c r="B1976" t="s">
        <v>5</v>
      </c>
      <c r="C1976">
        <v>9.2323930232036014E-2</v>
      </c>
      <c r="D1976">
        <v>1.1810000000000034E-2</v>
      </c>
      <c r="E1976">
        <v>8.0513930232035819E-2</v>
      </c>
      <c r="F1976">
        <v>3.1938482558008914E-2</v>
      </c>
      <c r="G1976">
        <v>6.0385447674026947E-2</v>
      </c>
      <c r="H1976">
        <v>0.17499999999999957</v>
      </c>
      <c r="I1976">
        <v>0.10600000000000054</v>
      </c>
      <c r="J1976">
        <v>2406062.6104922155</v>
      </c>
      <c r="K1976">
        <v>4325186.5469011888</v>
      </c>
      <c r="L1976">
        <v>11770757.983695453</v>
      </c>
      <c r="M1976">
        <v>11770757.983695459</v>
      </c>
      <c r="N1976">
        <v>301200.41425202135</v>
      </c>
      <c r="O1976">
        <v>6430048.7431413801</v>
      </c>
      <c r="P1976">
        <v>102851.58556130598</v>
      </c>
      <c r="Q1976">
        <v>12466.809489300069</v>
      </c>
      <c r="R1976">
        <v>12223.749875364239</v>
      </c>
      <c r="S1976">
        <v>157014.71005972571</v>
      </c>
      <c r="T1976">
        <v>16643.559266330929</v>
      </c>
      <c r="U1976">
        <v>265.95650000000001</v>
      </c>
      <c r="V1976">
        <v>164119698.74788463</v>
      </c>
    </row>
    <row r="1977" spans="1:22" x14ac:dyDescent="0.25">
      <c r="A1977" t="s">
        <v>237</v>
      </c>
      <c r="B1977" t="s">
        <v>6</v>
      </c>
      <c r="C1977">
        <v>4.1043707187495983E-2</v>
      </c>
      <c r="D1977">
        <v>1.1809999999999996E-2</v>
      </c>
      <c r="E1977">
        <v>2.9233707187495985E-2</v>
      </c>
      <c r="F1977">
        <v>1.9118426796874002E-2</v>
      </c>
      <c r="G1977">
        <v>2.1925280390621995E-2</v>
      </c>
      <c r="H1977">
        <v>0.17499999999999996</v>
      </c>
      <c r="I1977">
        <v>0.10600000000000002</v>
      </c>
      <c r="J1977">
        <v>151276.71468307072</v>
      </c>
      <c r="K1977">
        <v>90525.368861901545</v>
      </c>
      <c r="L1977">
        <v>247066.32841810765</v>
      </c>
      <c r="M1977">
        <v>247066.32841810762</v>
      </c>
      <c r="N1977">
        <v>6127.4445418992254</v>
      </c>
      <c r="O1977">
        <v>235674.63900307298</v>
      </c>
      <c r="P1977">
        <v>2012.4581378697735</v>
      </c>
      <c r="Q1977">
        <v>241.49497654437283</v>
      </c>
      <c r="R1977">
        <v>238.91903012789953</v>
      </c>
      <c r="S1977">
        <v>3286.2318240119407</v>
      </c>
      <c r="T1977">
        <v>348.34057334526568</v>
      </c>
      <c r="U1977">
        <v>16.8</v>
      </c>
      <c r="V1977">
        <v>10318845.870769233</v>
      </c>
    </row>
    <row r="1978" spans="1:22" x14ac:dyDescent="0.25">
      <c r="A1978" t="s">
        <v>237</v>
      </c>
      <c r="B1978" t="s">
        <v>7</v>
      </c>
      <c r="C1978">
        <v>4.9010228897867221E-2</v>
      </c>
      <c r="D1978">
        <v>1.1809999999999999E-2</v>
      </c>
      <c r="E1978">
        <v>3.7200228897867227E-2</v>
      </c>
      <c r="F1978">
        <v>2.1110057224466804E-2</v>
      </c>
      <c r="G1978">
        <v>2.790017167340042E-2</v>
      </c>
      <c r="H1978">
        <v>0.17500000000000002</v>
      </c>
      <c r="I1978">
        <v>0.10600000000000001</v>
      </c>
      <c r="J1978">
        <v>92551.927664897696</v>
      </c>
      <c r="K1978">
        <v>77995.850637717274</v>
      </c>
      <c r="L1978">
        <v>219671.98575128522</v>
      </c>
      <c r="M1978">
        <v>219671.98575128516</v>
      </c>
      <c r="N1978">
        <v>3578.8915404666332</v>
      </c>
      <c r="O1978">
        <v>166968.88676214832</v>
      </c>
      <c r="P1978">
        <v>300.96065458153504</v>
      </c>
      <c r="Q1978">
        <v>43.037373605159509</v>
      </c>
      <c r="R1978">
        <v>36.463790987789622</v>
      </c>
      <c r="S1978">
        <v>2891.8894405896563</v>
      </c>
      <c r="T1978">
        <v>306.54028070250359</v>
      </c>
      <c r="U1978">
        <v>11</v>
      </c>
      <c r="V1978">
        <v>6277677.535384615</v>
      </c>
    </row>
    <row r="1979" spans="1:22" x14ac:dyDescent="0.25">
      <c r="A1979" t="s">
        <v>238</v>
      </c>
      <c r="B1979" t="s">
        <v>1</v>
      </c>
      <c r="C1979">
        <v>7.5505837258283179E-2</v>
      </c>
      <c r="D1979">
        <v>1.1809999999999921E-2</v>
      </c>
      <c r="E1979">
        <v>6.3695837258283261E-2</v>
      </c>
      <c r="F1979">
        <v>2.7733959314570792E-2</v>
      </c>
      <c r="G1979">
        <v>4.7771877943712307E-2</v>
      </c>
      <c r="H1979">
        <v>0.17499999999999905</v>
      </c>
      <c r="I1979">
        <v>0.10600000000000059</v>
      </c>
      <c r="J1979">
        <v>5115200.2097777901</v>
      </c>
      <c r="K1979">
        <v>7371657.6703921445</v>
      </c>
      <c r="L1979">
        <v>20008617.511044852</v>
      </c>
      <c r="M1979">
        <v>20008617.511044815</v>
      </c>
      <c r="N1979">
        <v>526588.87503290549</v>
      </c>
      <c r="O1979">
        <v>11960269.005137023</v>
      </c>
      <c r="P1979">
        <v>187151.53193671521</v>
      </c>
      <c r="Q1979">
        <v>22493.7068184901</v>
      </c>
      <c r="R1979">
        <v>22222.395308051757</v>
      </c>
      <c r="S1979">
        <v>266474.90141920687</v>
      </c>
      <c r="T1979">
        <v>28246.339550435976</v>
      </c>
      <c r="U1979">
        <v>598.77590000000089</v>
      </c>
      <c r="V1979">
        <v>348830833.84159029</v>
      </c>
    </row>
    <row r="1980" spans="1:22" x14ac:dyDescent="0.25">
      <c r="A1980" t="s">
        <v>238</v>
      </c>
      <c r="B1980" t="s">
        <v>2</v>
      </c>
      <c r="C1980">
        <v>6.7155846446948914E-2</v>
      </c>
      <c r="D1980">
        <v>1.1809999999999998E-2</v>
      </c>
      <c r="E1980">
        <v>5.5345846446948885E-2</v>
      </c>
      <c r="F1980">
        <v>2.5646461611737229E-2</v>
      </c>
      <c r="G1980">
        <v>4.150938483521166E-2</v>
      </c>
      <c r="H1980">
        <v>0.17499999999999999</v>
      </c>
      <c r="I1980">
        <v>0.10600000000000001</v>
      </c>
      <c r="J1980">
        <v>252207.83657928722</v>
      </c>
      <c r="K1980">
        <v>336317.0459449917</v>
      </c>
      <c r="L1980">
        <v>811184.77203325916</v>
      </c>
      <c r="M1980">
        <v>811184.77203325927</v>
      </c>
      <c r="N1980">
        <v>49441.591450428823</v>
      </c>
      <c r="O1980">
        <v>539083.29107385012</v>
      </c>
      <c r="P1980">
        <v>30201.813091398511</v>
      </c>
      <c r="Q1980">
        <v>3651.1332318707555</v>
      </c>
      <c r="R1980">
        <v>3588.4123102665421</v>
      </c>
      <c r="S1980">
        <v>10850.120087606876</v>
      </c>
      <c r="T1980">
        <v>1150.1127292863291</v>
      </c>
      <c r="U1980">
        <v>24.983299999999996</v>
      </c>
      <c r="V1980">
        <v>17152012.073175002</v>
      </c>
    </row>
    <row r="1981" spans="1:22" x14ac:dyDescent="0.25">
      <c r="A1981" t="s">
        <v>238</v>
      </c>
      <c r="B1981" t="s">
        <v>3</v>
      </c>
      <c r="C1981">
        <v>7.216628983942644E-2</v>
      </c>
      <c r="D1981">
        <v>1.1810000000000015E-2</v>
      </c>
      <c r="E1981">
        <v>6.0356289839426536E-2</v>
      </c>
      <c r="F1981">
        <v>2.6899072459856597E-2</v>
      </c>
      <c r="G1981">
        <v>4.5267217379569895E-2</v>
      </c>
      <c r="H1981">
        <v>0.17500000000000016</v>
      </c>
      <c r="I1981">
        <v>0.10600000000000002</v>
      </c>
      <c r="J1981">
        <v>1397501.5922303777</v>
      </c>
      <c r="K1981">
        <v>1883168.7553615598</v>
      </c>
      <c r="L1981">
        <v>5232025.873727547</v>
      </c>
      <c r="M1981">
        <v>5232025.873727547</v>
      </c>
      <c r="N1981">
        <v>104370.09808928845</v>
      </c>
      <c r="O1981">
        <v>3176300.2495026533</v>
      </c>
      <c r="P1981">
        <v>21852.786321699044</v>
      </c>
      <c r="Q1981">
        <v>2622.334358603885</v>
      </c>
      <c r="R1981">
        <v>2594.3627921121101</v>
      </c>
      <c r="S1981">
        <v>69892.056615614638</v>
      </c>
      <c r="T1981">
        <v>7408.55800125515</v>
      </c>
      <c r="U1981">
        <v>160.3708</v>
      </c>
      <c r="V1981">
        <v>95427752.58638458</v>
      </c>
    </row>
    <row r="1982" spans="1:22" x14ac:dyDescent="0.25">
      <c r="A1982" t="s">
        <v>238</v>
      </c>
      <c r="B1982" t="s">
        <v>4</v>
      </c>
      <c r="C1982">
        <v>7.7450774717564994E-2</v>
      </c>
      <c r="D1982">
        <v>1.1810000000000003E-2</v>
      </c>
      <c r="E1982">
        <v>6.5640774717564868E-2</v>
      </c>
      <c r="F1982">
        <v>2.8220193679391232E-2</v>
      </c>
      <c r="G1982">
        <v>4.923058103817364E-2</v>
      </c>
      <c r="H1982">
        <v>0.17500000000000046</v>
      </c>
      <c r="I1982">
        <v>0.10600000000000008</v>
      </c>
      <c r="J1982">
        <v>747212.78647350776</v>
      </c>
      <c r="K1982">
        <v>1088015.3805411495</v>
      </c>
      <c r="L1982">
        <v>3079641.6965624886</v>
      </c>
      <c r="M1982">
        <v>3079641.6965624918</v>
      </c>
      <c r="N1982">
        <v>46101.111265240237</v>
      </c>
      <c r="O1982">
        <v>1789127.0557494175</v>
      </c>
      <c r="P1982">
        <v>660.05121856959136</v>
      </c>
      <c r="Q1982">
        <v>79.20614622835096</v>
      </c>
      <c r="R1982">
        <v>78.361280668581884</v>
      </c>
      <c r="S1982">
        <v>40943.483381350001</v>
      </c>
      <c r="T1982">
        <v>4340.0092384231011</v>
      </c>
      <c r="U1982">
        <v>101.79709999999992</v>
      </c>
      <c r="V1982">
        <v>51012438.191923082</v>
      </c>
    </row>
    <row r="1983" spans="1:22" x14ac:dyDescent="0.25">
      <c r="A1983" t="s">
        <v>238</v>
      </c>
      <c r="B1983" t="s">
        <v>5</v>
      </c>
      <c r="C1983">
        <v>8.1078486433090985E-2</v>
      </c>
      <c r="D1983">
        <v>1.1809999999999996E-2</v>
      </c>
      <c r="E1983">
        <v>6.9268486433090956E-2</v>
      </c>
      <c r="F1983">
        <v>2.9127121608272806E-2</v>
      </c>
      <c r="G1983">
        <v>5.1951364824818262E-2</v>
      </c>
      <c r="H1983">
        <v>0.17499999999999968</v>
      </c>
      <c r="I1983">
        <v>0.10600000000000051</v>
      </c>
      <c r="J1983">
        <v>2264778.4647968104</v>
      </c>
      <c r="K1983">
        <v>3587348.9420673321</v>
      </c>
      <c r="L1983">
        <v>9550428.6517059822</v>
      </c>
      <c r="M1983">
        <v>9550428.6517059878</v>
      </c>
      <c r="N1983">
        <v>302904.54362400156</v>
      </c>
      <c r="O1983">
        <v>5549222.8632401433</v>
      </c>
      <c r="P1983">
        <v>131083.67403405366</v>
      </c>
      <c r="Q1983">
        <v>15730.04088408644</v>
      </c>
      <c r="R1983">
        <v>15562.25378132285</v>
      </c>
      <c r="S1983">
        <v>127060.1943259847</v>
      </c>
      <c r="T1983">
        <v>13468.38059855439</v>
      </c>
      <c r="U1983">
        <v>256.75660000000016</v>
      </c>
      <c r="V1983">
        <v>154350419.46803281</v>
      </c>
    </row>
    <row r="1984" spans="1:22" x14ac:dyDescent="0.25">
      <c r="A1984" t="s">
        <v>238</v>
      </c>
      <c r="B1984" t="s">
        <v>6</v>
      </c>
      <c r="C1984">
        <v>5.7761056978181582E-2</v>
      </c>
      <c r="D1984">
        <v>1.1809999999999991E-2</v>
      </c>
      <c r="E1984">
        <v>4.5951056978181561E-2</v>
      </c>
      <c r="F1984">
        <v>2.3297764244545383E-2</v>
      </c>
      <c r="G1984">
        <v>3.4463292733636165E-2</v>
      </c>
      <c r="H1984">
        <v>0.17499999999999991</v>
      </c>
      <c r="I1984">
        <v>0.10599999999999991</v>
      </c>
      <c r="J1984">
        <v>308600.81942016335</v>
      </c>
      <c r="K1984">
        <v>314029.34352107503</v>
      </c>
      <c r="L1984">
        <v>880591.91761008825</v>
      </c>
      <c r="M1984">
        <v>880591.91761008813</v>
      </c>
      <c r="N1984">
        <v>15374.028238284285</v>
      </c>
      <c r="O1984">
        <v>607256.13470295421</v>
      </c>
      <c r="P1984">
        <v>1971.4943008318689</v>
      </c>
      <c r="Q1984">
        <v>236.57931609982427</v>
      </c>
      <c r="R1984">
        <v>234.05580339475949</v>
      </c>
      <c r="S1984">
        <v>11692.494410450048</v>
      </c>
      <c r="T1984">
        <v>1239.4044075077059</v>
      </c>
      <c r="U1984">
        <v>37.454800000000013</v>
      </c>
      <c r="V1984">
        <v>21035646.919205777</v>
      </c>
    </row>
    <row r="1985" spans="1:22" x14ac:dyDescent="0.25">
      <c r="A1985" t="s">
        <v>238</v>
      </c>
      <c r="B1985" t="s">
        <v>7</v>
      </c>
      <c r="C1985">
        <v>6.28718141219064E-2</v>
      </c>
      <c r="D1985">
        <v>1.1809999999999994E-2</v>
      </c>
      <c r="E1985">
        <v>5.1061814121906378E-2</v>
      </c>
      <c r="F1985">
        <v>2.4575453530476597E-2</v>
      </c>
      <c r="G1985">
        <v>3.8296360591429802E-2</v>
      </c>
      <c r="H1985">
        <v>0.17499999999999991</v>
      </c>
      <c r="I1985">
        <v>0.10600000000000001</v>
      </c>
      <c r="J1985">
        <v>144898.71027763814</v>
      </c>
      <c r="K1985">
        <v>162778.20295603143</v>
      </c>
      <c r="L1985">
        <v>454744.59940545377</v>
      </c>
      <c r="M1985">
        <v>454744.59940545377</v>
      </c>
      <c r="N1985">
        <v>8397.5023656600388</v>
      </c>
      <c r="O1985">
        <v>299279.41086800955</v>
      </c>
      <c r="P1985">
        <v>1381.7129701624963</v>
      </c>
      <c r="Q1985">
        <v>174.41288160083423</v>
      </c>
      <c r="R1985">
        <v>164.94934028691301</v>
      </c>
      <c r="S1985">
        <v>6036.5525982005947</v>
      </c>
      <c r="T1985">
        <v>639.874575409263</v>
      </c>
      <c r="U1985">
        <v>17.413300000000003</v>
      </c>
      <c r="V1985">
        <v>9852564.6028692313</v>
      </c>
    </row>
    <row r="1986" spans="1:22" x14ac:dyDescent="0.25">
      <c r="A1986" t="s">
        <v>239</v>
      </c>
      <c r="B1986" t="s">
        <v>1</v>
      </c>
      <c r="C1986">
        <v>8.2575540619410664E-2</v>
      </c>
      <c r="D1986">
        <v>1.1810000000000013E-2</v>
      </c>
      <c r="E1986">
        <v>7.0765540619410761E-2</v>
      </c>
      <c r="F1986">
        <v>2.9501385154852674E-2</v>
      </c>
      <c r="G1986">
        <v>5.3074155464557987E-2</v>
      </c>
      <c r="H1986">
        <v>0.17499999999999893</v>
      </c>
      <c r="I1986">
        <v>0.10600000000000055</v>
      </c>
      <c r="J1986">
        <v>2681316.3295568894</v>
      </c>
      <c r="K1986">
        <v>4385926.7964850152</v>
      </c>
      <c r="L1986">
        <v>11482551.062202586</v>
      </c>
      <c r="M1986">
        <v>11482551.062202569</v>
      </c>
      <c r="N1986">
        <v>418807.33181312867</v>
      </c>
      <c r="O1986">
        <v>6648435.7942287745</v>
      </c>
      <c r="P1986">
        <v>199965.87720035494</v>
      </c>
      <c r="Q1986">
        <v>24787.397753567599</v>
      </c>
      <c r="R1986">
        <v>23823.847145115775</v>
      </c>
      <c r="S1986">
        <v>153915.19865649211</v>
      </c>
      <c r="T1986">
        <v>16315.011057588157</v>
      </c>
      <c r="U1986">
        <v>294.85130000000049</v>
      </c>
      <c r="V1986">
        <v>182727892.94107705</v>
      </c>
    </row>
    <row r="1987" spans="1:22" x14ac:dyDescent="0.25">
      <c r="A1987" t="s">
        <v>239</v>
      </c>
      <c r="B1987" t="s">
        <v>2</v>
      </c>
      <c r="C1987">
        <v>7.2680841014374553E-2</v>
      </c>
      <c r="D1987">
        <v>1.1809999999999998E-2</v>
      </c>
      <c r="E1987">
        <v>6.0870841014374545E-2</v>
      </c>
      <c r="F1987">
        <v>2.7027710253593636E-2</v>
      </c>
      <c r="G1987">
        <v>4.5653130760780918E-2</v>
      </c>
      <c r="H1987">
        <v>0.17499999999999996</v>
      </c>
      <c r="I1987">
        <v>0.10600000000000001</v>
      </c>
      <c r="J1987">
        <v>154115.12742586026</v>
      </c>
      <c r="K1987">
        <v>299397.81998170103</v>
      </c>
      <c r="L1987">
        <v>487092.54780682857</v>
      </c>
      <c r="M1987">
        <v>487092.54780682846</v>
      </c>
      <c r="N1987">
        <v>102775.22803456878</v>
      </c>
      <c r="O1987">
        <v>350737.71937299264</v>
      </c>
      <c r="P1987">
        <v>76291.500614586024</v>
      </c>
      <c r="Q1987">
        <v>9765.0738306258354</v>
      </c>
      <c r="R1987">
        <v>9121.996891192457</v>
      </c>
      <c r="S1987">
        <v>6868.5865263692449</v>
      </c>
      <c r="T1987">
        <v>728.07017179513991</v>
      </c>
      <c r="U1987">
        <v>13.265000000000001</v>
      </c>
      <c r="V1987">
        <v>10494678.326923078</v>
      </c>
    </row>
    <row r="1988" spans="1:22" x14ac:dyDescent="0.25">
      <c r="A1988" t="s">
        <v>239</v>
      </c>
      <c r="B1988" t="s">
        <v>3</v>
      </c>
      <c r="C1988">
        <v>4.6968941004617161E-2</v>
      </c>
      <c r="D1988">
        <v>1.1809999999999996E-2</v>
      </c>
      <c r="E1988">
        <v>3.5158941004617188E-2</v>
      </c>
      <c r="F1988">
        <v>2.0599735251154321E-2</v>
      </c>
      <c r="G1988">
        <v>2.6369205753462892E-2</v>
      </c>
      <c r="H1988">
        <v>0.17500000000000024</v>
      </c>
      <c r="I1988">
        <v>0.10600000000000001</v>
      </c>
      <c r="J1988">
        <v>699492.3100344768</v>
      </c>
      <c r="K1988">
        <v>572859.54810721986</v>
      </c>
      <c r="L1988">
        <v>1519336.475345952</v>
      </c>
      <c r="M1988">
        <v>1519336.4753459527</v>
      </c>
      <c r="N1988">
        <v>49810.542243926786</v>
      </c>
      <c r="O1988">
        <v>1222541.3158977695</v>
      </c>
      <c r="P1988">
        <v>21975.982522794966</v>
      </c>
      <c r="Q1988">
        <v>2645.928616665748</v>
      </c>
      <c r="R1988">
        <v>2609.9225807828357</v>
      </c>
      <c r="S1988">
        <v>20414.745500617933</v>
      </c>
      <c r="T1988">
        <v>2163.9630230655021</v>
      </c>
      <c r="U1988">
        <v>77.124099999999984</v>
      </c>
      <c r="V1988">
        <v>47697118.884423077</v>
      </c>
    </row>
    <row r="1989" spans="1:22" x14ac:dyDescent="0.25">
      <c r="A1989" t="s">
        <v>239</v>
      </c>
      <c r="B1989" t="s">
        <v>4</v>
      </c>
      <c r="C1989">
        <v>8.9117467142828408E-2</v>
      </c>
      <c r="D1989">
        <v>1.1809999999999991E-2</v>
      </c>
      <c r="E1989">
        <v>7.7307467142828379E-2</v>
      </c>
      <c r="F1989">
        <v>3.1136866785707085E-2</v>
      </c>
      <c r="G1989">
        <v>5.7980600357121319E-2</v>
      </c>
      <c r="H1989">
        <v>0.17499999999999993</v>
      </c>
      <c r="I1989">
        <v>0.10599999999999996</v>
      </c>
      <c r="J1989">
        <v>327598.29118542967</v>
      </c>
      <c r="K1989">
        <v>564676.46015831758</v>
      </c>
      <c r="L1989">
        <v>1586191.5232015017</v>
      </c>
      <c r="M1989">
        <v>1586191.5232015022</v>
      </c>
      <c r="N1989">
        <v>26959.464318362996</v>
      </c>
      <c r="O1989">
        <v>865315.2870253846</v>
      </c>
      <c r="P1989">
        <v>2919.725612963834</v>
      </c>
      <c r="Q1989">
        <v>370.78106944088779</v>
      </c>
      <c r="R1989">
        <v>348.79370833490049</v>
      </c>
      <c r="S1989">
        <v>21085.139175066273</v>
      </c>
      <c r="T1989">
        <v>2235.0247525570253</v>
      </c>
      <c r="U1989">
        <v>41.374300000000012</v>
      </c>
      <c r="V1989">
        <v>22342953.742884617</v>
      </c>
    </row>
    <row r="1990" spans="1:22" x14ac:dyDescent="0.25">
      <c r="A1990" t="s">
        <v>239</v>
      </c>
      <c r="B1990" t="s">
        <v>5</v>
      </c>
      <c r="C1990">
        <v>0.10257953303435889</v>
      </c>
      <c r="D1990">
        <v>1.1810000000000013E-2</v>
      </c>
      <c r="E1990">
        <v>9.076953303435896E-2</v>
      </c>
      <c r="F1990">
        <v>3.4502383258589793E-2</v>
      </c>
      <c r="G1990">
        <v>6.8077149775769202E-2</v>
      </c>
      <c r="H1990">
        <v>0.17500000000000035</v>
      </c>
      <c r="I1990">
        <v>0.10599999999999997</v>
      </c>
      <c r="J1990">
        <v>1308003.8023715378</v>
      </c>
      <c r="K1990">
        <v>2713613.4789539762</v>
      </c>
      <c r="L1990">
        <v>7253915.2321534054</v>
      </c>
      <c r="M1990">
        <v>7253915.2321533989</v>
      </c>
      <c r="N1990">
        <v>221731.30117712962</v>
      </c>
      <c r="O1990">
        <v>3799885.9801483853</v>
      </c>
      <c r="P1990">
        <v>92284.961648897675</v>
      </c>
      <c r="Q1990">
        <v>11167.4603698963</v>
      </c>
      <c r="R1990">
        <v>10965.95673399216</v>
      </c>
      <c r="S1990">
        <v>97027.958792355203</v>
      </c>
      <c r="T1990">
        <v>10284.963631989649</v>
      </c>
      <c r="U1990">
        <v>144.28849999999997</v>
      </c>
      <c r="V1990">
        <v>89106793.894538492</v>
      </c>
    </row>
    <row r="1991" spans="1:22" x14ac:dyDescent="0.25">
      <c r="A1991" t="s">
        <v>239</v>
      </c>
      <c r="B1991" t="s">
        <v>6</v>
      </c>
      <c r="C1991">
        <v>6.6382951267286439E-2</v>
      </c>
      <c r="D1991">
        <v>1.1809999999999985E-2</v>
      </c>
      <c r="E1991">
        <v>5.4572951267286451E-2</v>
      </c>
      <c r="F1991">
        <v>2.54532378168216E-2</v>
      </c>
      <c r="G1991">
        <v>4.0929713450464825E-2</v>
      </c>
      <c r="H1991">
        <v>0.17499999999999993</v>
      </c>
      <c r="I1991">
        <v>0.10599999999999994</v>
      </c>
      <c r="J1991">
        <v>111693.36346854636</v>
      </c>
      <c r="K1991">
        <v>131518.43505819197</v>
      </c>
      <c r="L1991">
        <v>353398.3908178283</v>
      </c>
      <c r="M1991">
        <v>353398.39081782824</v>
      </c>
      <c r="N1991">
        <v>10289.228589186998</v>
      </c>
      <c r="O1991">
        <v>232922.56993755122</v>
      </c>
      <c r="P1991">
        <v>4025.2571514185729</v>
      </c>
      <c r="Q1991">
        <v>541.93990897556375</v>
      </c>
      <c r="R1991">
        <v>484.12288840177848</v>
      </c>
      <c r="S1991">
        <v>4735.9029298291516</v>
      </c>
      <c r="T1991">
        <v>502.00571056188994</v>
      </c>
      <c r="U1991">
        <v>10.642800000000006</v>
      </c>
      <c r="V1991">
        <v>7600096.0007692287</v>
      </c>
    </row>
    <row r="1992" spans="1:22" x14ac:dyDescent="0.25">
      <c r="A1992" t="s">
        <v>239</v>
      </c>
      <c r="B1992" t="s">
        <v>7</v>
      </c>
      <c r="U1992">
        <v>8.156600000000001</v>
      </c>
    </row>
    <row r="1993" spans="1:22" x14ac:dyDescent="0.25">
      <c r="A1993" t="s">
        <v>240</v>
      </c>
      <c r="B1993" t="s">
        <v>1</v>
      </c>
      <c r="C1993">
        <v>7.0283646630033725E-2</v>
      </c>
      <c r="D1993">
        <v>1.1810000000000046E-2</v>
      </c>
      <c r="E1993">
        <v>5.8473646630033509E-2</v>
      </c>
      <c r="F1993">
        <v>2.6428411657508411E-2</v>
      </c>
      <c r="G1993">
        <v>4.3855234972525158E-2</v>
      </c>
      <c r="H1993">
        <v>0.17499999999999921</v>
      </c>
      <c r="I1993">
        <v>0.10600000000000045</v>
      </c>
      <c r="J1993">
        <v>2640962.7445006208</v>
      </c>
      <c r="K1993">
        <v>3457900.1458238703</v>
      </c>
      <c r="L1993">
        <v>9423017.1129808705</v>
      </c>
      <c r="M1993">
        <v>9423017.112980878</v>
      </c>
      <c r="N1993">
        <v>237670.83112268988</v>
      </c>
      <c r="O1993">
        <v>5861192.059201804</v>
      </c>
      <c r="P1993">
        <v>79298.611437453146</v>
      </c>
      <c r="Q1993">
        <v>9867.1851697055317</v>
      </c>
      <c r="R1993">
        <v>9451.5744403588196</v>
      </c>
      <c r="S1993">
        <v>125726.45576417001</v>
      </c>
      <c r="T1993">
        <v>13327.004311002029</v>
      </c>
      <c r="U1993">
        <v>306.19200000000023</v>
      </c>
      <c r="V1993">
        <v>180058982.73038477</v>
      </c>
    </row>
    <row r="1994" spans="1:22" x14ac:dyDescent="0.25">
      <c r="A1994" t="s">
        <v>240</v>
      </c>
      <c r="B1994" t="s">
        <v>2</v>
      </c>
      <c r="C1994">
        <v>3.5133705458298373E-2</v>
      </c>
      <c r="D1994">
        <v>1.1809999999999998E-2</v>
      </c>
      <c r="E1994">
        <v>2.3323705458298368E-2</v>
      </c>
      <c r="F1994">
        <v>1.7640926364574594E-2</v>
      </c>
      <c r="G1994">
        <v>1.7492779093723775E-2</v>
      </c>
      <c r="H1994">
        <v>0.17499999999999999</v>
      </c>
      <c r="I1994">
        <v>0.10600000000000005</v>
      </c>
      <c r="J1994">
        <v>156559.84302809762</v>
      </c>
      <c r="K1994">
        <v>105100.38165309181</v>
      </c>
      <c r="L1994">
        <v>189904.88470903225</v>
      </c>
      <c r="M1994">
        <v>189904.88470903219</v>
      </c>
      <c r="N1994">
        <v>31349.065062560752</v>
      </c>
      <c r="O1994">
        <v>230311.15961862865</v>
      </c>
      <c r="P1994">
        <v>22970.687882249178</v>
      </c>
      <c r="Q1994">
        <v>2756.4825458699015</v>
      </c>
      <c r="R1994">
        <v>2727.0800653806223</v>
      </c>
      <c r="S1994">
        <v>2617.3730280841592</v>
      </c>
      <c r="T1994">
        <v>277.44154097692075</v>
      </c>
      <c r="U1994">
        <v>14.979999999999999</v>
      </c>
      <c r="V1994">
        <v>10676671.384615384</v>
      </c>
    </row>
    <row r="1995" spans="1:22" x14ac:dyDescent="0.25">
      <c r="A1995" t="s">
        <v>240</v>
      </c>
      <c r="B1995" t="s">
        <v>3</v>
      </c>
      <c r="C1995">
        <v>5.9553849573639399E-2</v>
      </c>
      <c r="D1995">
        <v>1.1809999999999994E-2</v>
      </c>
      <c r="E1995">
        <v>4.7743849573639384E-2</v>
      </c>
      <c r="F1995">
        <v>2.3745962393409849E-2</v>
      </c>
      <c r="G1995">
        <v>3.5807887180229529E-2</v>
      </c>
      <c r="H1995">
        <v>0.17500000000000018</v>
      </c>
      <c r="I1995">
        <v>0.10600000000000001</v>
      </c>
      <c r="J1995">
        <v>772411.18989624025</v>
      </c>
      <c r="K1995">
        <v>829353.64713832922</v>
      </c>
      <c r="L1995">
        <v>2253852.4859958626</v>
      </c>
      <c r="M1995">
        <v>2253852.485995865</v>
      </c>
      <c r="N1995">
        <v>58552.113854781957</v>
      </c>
      <c r="O1995">
        <v>1543212.7231797879</v>
      </c>
      <c r="P1995">
        <v>20220.398732919617</v>
      </c>
      <c r="Q1995">
        <v>2605.802091176969</v>
      </c>
      <c r="R1995">
        <v>2419.5772873542383</v>
      </c>
      <c r="S1995">
        <v>30114.227616031112</v>
      </c>
      <c r="T1995">
        <v>3192.1081272992978</v>
      </c>
      <c r="U1995">
        <v>86.299199999999999</v>
      </c>
      <c r="V1995">
        <v>52644845.716730781</v>
      </c>
    </row>
    <row r="1996" spans="1:22" x14ac:dyDescent="0.25">
      <c r="A1996" t="s">
        <v>240</v>
      </c>
      <c r="B1996" t="s">
        <v>4</v>
      </c>
      <c r="C1996">
        <v>7.9826348414865439E-2</v>
      </c>
      <c r="D1996">
        <v>1.1809999999999998E-2</v>
      </c>
      <c r="E1996">
        <v>6.8016348414865493E-2</v>
      </c>
      <c r="F1996">
        <v>2.8814087103716385E-2</v>
      </c>
      <c r="G1996">
        <v>5.1012261311149075E-2</v>
      </c>
      <c r="H1996">
        <v>0.17499999999999999</v>
      </c>
      <c r="I1996">
        <v>0.106</v>
      </c>
      <c r="J1996">
        <v>274124.1775677742</v>
      </c>
      <c r="K1996">
        <v>417339.9980488352</v>
      </c>
      <c r="L1996">
        <v>1181947.4160235892</v>
      </c>
      <c r="M1996">
        <v>1181947.416023589</v>
      </c>
      <c r="N1996">
        <v>17518.144530729391</v>
      </c>
      <c r="O1996">
        <v>673946.03108588012</v>
      </c>
      <c r="P1996">
        <v>154.65275817766366</v>
      </c>
      <c r="Q1996">
        <v>18.558330981319639</v>
      </c>
      <c r="R1996">
        <v>18.360375450852228</v>
      </c>
      <c r="S1996">
        <v>15665.979264122361</v>
      </c>
      <c r="T1996">
        <v>1660.5938019969706</v>
      </c>
      <c r="U1996">
        <v>36.55149999999999</v>
      </c>
      <c r="V1996">
        <v>18690163.598076921</v>
      </c>
    </row>
    <row r="1997" spans="1:22" x14ac:dyDescent="0.25">
      <c r="A1997" t="s">
        <v>240</v>
      </c>
      <c r="B1997" t="s">
        <v>5</v>
      </c>
      <c r="C1997">
        <v>8.1565150045800089E-2</v>
      </c>
      <c r="D1997">
        <v>1.1810000000000024E-2</v>
      </c>
      <c r="E1997">
        <v>6.9755150045799963E-2</v>
      </c>
      <c r="F1997">
        <v>2.9248787511450013E-2</v>
      </c>
      <c r="G1997">
        <v>5.2316362534349979E-2</v>
      </c>
      <c r="H1997">
        <v>0.17500000000000041</v>
      </c>
      <c r="I1997">
        <v>0.10600000000000002</v>
      </c>
      <c r="J1997">
        <v>1300337.4627892033</v>
      </c>
      <c r="K1997">
        <v>2051144.8259119969</v>
      </c>
      <c r="L1997">
        <v>5662847.8432012219</v>
      </c>
      <c r="M1997">
        <v>5662847.8432012219</v>
      </c>
      <c r="N1997">
        <v>122646.65863369172</v>
      </c>
      <c r="O1997">
        <v>3228835.6300675077</v>
      </c>
      <c r="P1997">
        <v>31432.851300179245</v>
      </c>
      <c r="Q1997">
        <v>3943.9397100060528</v>
      </c>
      <c r="R1997">
        <v>3749.9398470796423</v>
      </c>
      <c r="S1997">
        <v>75515.305403640479</v>
      </c>
      <c r="T1997">
        <v>8004.6223727858969</v>
      </c>
      <c r="U1997">
        <v>153.51329999999987</v>
      </c>
      <c r="V1997">
        <v>88650232.417307734</v>
      </c>
    </row>
    <row r="1998" spans="1:22" x14ac:dyDescent="0.25">
      <c r="A1998" t="s">
        <v>240</v>
      </c>
      <c r="B1998" t="s">
        <v>6</v>
      </c>
      <c r="C1998">
        <v>2.7165551093711948E-2</v>
      </c>
      <c r="D1998">
        <v>1.1810000000000006E-2</v>
      </c>
      <c r="E1998">
        <v>1.535555109371196E-2</v>
      </c>
      <c r="F1998">
        <v>1.5648887773428006E-2</v>
      </c>
      <c r="G1998">
        <v>1.1516663320283966E-2</v>
      </c>
      <c r="H1998">
        <v>0.17500000000000002</v>
      </c>
      <c r="I1998">
        <v>0.10600000000000009</v>
      </c>
      <c r="J1998">
        <v>108880.99146765858</v>
      </c>
      <c r="K1998">
        <v>36328.716266798554</v>
      </c>
      <c r="L1998">
        <v>102924.48284207875</v>
      </c>
      <c r="M1998">
        <v>102924.48284207878</v>
      </c>
      <c r="N1998">
        <v>1515.4164895793074</v>
      </c>
      <c r="O1998">
        <v>143694.29124487794</v>
      </c>
      <c r="P1998">
        <v>0</v>
      </c>
      <c r="Q1998">
        <v>0</v>
      </c>
      <c r="R1998">
        <v>0</v>
      </c>
      <c r="S1998">
        <v>1370.1776578474023</v>
      </c>
      <c r="T1998">
        <v>145.23883173182469</v>
      </c>
      <c r="U1998">
        <v>12.047999999999998</v>
      </c>
      <c r="V1998">
        <v>7438731.7128846152</v>
      </c>
    </row>
    <row r="1999" spans="1:22" x14ac:dyDescent="0.25">
      <c r="A1999" t="s">
        <v>240</v>
      </c>
      <c r="B1999" t="s">
        <v>7</v>
      </c>
      <c r="U1999">
        <v>2.8</v>
      </c>
    </row>
    <row r="2000" spans="1:22" x14ac:dyDescent="0.25">
      <c r="A2000" t="s">
        <v>241</v>
      </c>
      <c r="B2000" t="s">
        <v>1</v>
      </c>
      <c r="C2000">
        <v>7.858681001451516E-2</v>
      </c>
      <c r="D2000">
        <v>1.1810000000000155E-2</v>
      </c>
      <c r="E2000">
        <v>6.6776810014515242E-2</v>
      </c>
      <c r="F2000">
        <v>2.8504202503628746E-2</v>
      </c>
      <c r="G2000">
        <v>5.0082607510886543E-2</v>
      </c>
      <c r="H2000">
        <v>0.17500000000000215</v>
      </c>
      <c r="I2000">
        <v>0.14099999999999815</v>
      </c>
      <c r="J2000">
        <v>15898067.717200415</v>
      </c>
      <c r="K2000">
        <v>24457504.649338946</v>
      </c>
      <c r="L2000">
        <v>64276071.68330241</v>
      </c>
      <c r="M2000">
        <v>64276071.683302343</v>
      </c>
      <c r="N2000">
        <v>2274110.566178754</v>
      </c>
      <c r="O2000">
        <v>38081461.800360754</v>
      </c>
      <c r="P2000">
        <v>1029607.4678078287</v>
      </c>
      <c r="Q2000">
        <v>128644.9019426874</v>
      </c>
      <c r="R2000">
        <v>163313.58413482257</v>
      </c>
      <c r="S2000">
        <v>834833.13960847259</v>
      </c>
      <c r="T2000">
        <v>117711.47268479466</v>
      </c>
      <c r="U2000">
        <v>1723.4218999999991</v>
      </c>
      <c r="V2000">
        <v>1050425412.6841347</v>
      </c>
    </row>
    <row r="2001" spans="1:22" x14ac:dyDescent="0.25">
      <c r="A2001" t="s">
        <v>241</v>
      </c>
      <c r="B2001" t="s">
        <v>2</v>
      </c>
      <c r="C2001">
        <v>5.303210845009295E-2</v>
      </c>
      <c r="D2001">
        <v>1.1809999999999992E-2</v>
      </c>
      <c r="E2001">
        <v>4.122210845009297E-2</v>
      </c>
      <c r="F2001">
        <v>2.2115527112523244E-2</v>
      </c>
      <c r="G2001">
        <v>3.0916581337569689E-2</v>
      </c>
      <c r="H2001">
        <v>0.1750000000000001</v>
      </c>
      <c r="I2001">
        <v>0.14099999999999996</v>
      </c>
      <c r="J2001">
        <v>748256.86012352782</v>
      </c>
      <c r="K2001">
        <v>839238.68523061823</v>
      </c>
      <c r="L2001">
        <v>1614332.9898703613</v>
      </c>
      <c r="M2001">
        <v>1614332.9898703592</v>
      </c>
      <c r="N2001">
        <v>225845.76645537349</v>
      </c>
      <c r="O2001">
        <v>1361649.7788987728</v>
      </c>
      <c r="P2001">
        <v>156459.87444268199</v>
      </c>
      <c r="Q2001">
        <v>20113.699672802541</v>
      </c>
      <c r="R2001">
        <v>24896.873950283301</v>
      </c>
      <c r="S2001">
        <v>21363.118658725518</v>
      </c>
      <c r="T2001">
        <v>3012.1997308802966</v>
      </c>
      <c r="U2001">
        <v>65.513900000000007</v>
      </c>
      <c r="V2001">
        <v>49306192.884038456</v>
      </c>
    </row>
    <row r="2002" spans="1:22" x14ac:dyDescent="0.25">
      <c r="A2002" t="s">
        <v>241</v>
      </c>
      <c r="B2002" t="s">
        <v>3</v>
      </c>
      <c r="C2002">
        <v>7.3404637930828839E-2</v>
      </c>
      <c r="D2002">
        <v>1.1809999999999973E-2</v>
      </c>
      <c r="E2002">
        <v>6.1594637930828554E-2</v>
      </c>
      <c r="F2002">
        <v>2.7208659482707283E-2</v>
      </c>
      <c r="G2002">
        <v>4.6195978448121615E-2</v>
      </c>
      <c r="H2002">
        <v>0.17499999999999888</v>
      </c>
      <c r="I2002">
        <v>0.14099999999999963</v>
      </c>
      <c r="J2002">
        <v>4835160.596951548</v>
      </c>
      <c r="K2002">
        <v>6943491.1294734878</v>
      </c>
      <c r="L2002">
        <v>18231229.458374869</v>
      </c>
      <c r="M2002">
        <v>18231229.458374809</v>
      </c>
      <c r="N2002">
        <v>649810.98251138628</v>
      </c>
      <c r="O2002">
        <v>11128840.743913626</v>
      </c>
      <c r="P2002">
        <v>294625.58955147746</v>
      </c>
      <c r="Q2002">
        <v>36817.965127483178</v>
      </c>
      <c r="R2002">
        <v>46733.541209733441</v>
      </c>
      <c r="S2002">
        <v>238066.50887178732</v>
      </c>
      <c r="T2002">
        <v>33567.37775092198</v>
      </c>
      <c r="U2002">
        <v>515.90970000000004</v>
      </c>
      <c r="V2002">
        <v>319775399.66250002</v>
      </c>
    </row>
    <row r="2003" spans="1:22" x14ac:dyDescent="0.25">
      <c r="A2003" t="s">
        <v>241</v>
      </c>
      <c r="B2003" t="s">
        <v>4</v>
      </c>
      <c r="C2003">
        <v>8.2648871389844406E-2</v>
      </c>
      <c r="D2003">
        <v>1.1810000000000025E-2</v>
      </c>
      <c r="E2003">
        <v>7.0838871389844751E-2</v>
      </c>
      <c r="F2003">
        <v>2.9519717847461158E-2</v>
      </c>
      <c r="G2003">
        <v>5.3129153542383303E-2</v>
      </c>
      <c r="H2003">
        <v>0.17499999999999991</v>
      </c>
      <c r="I2003">
        <v>0.14099999999999913</v>
      </c>
      <c r="J2003">
        <v>1981734.5049372914</v>
      </c>
      <c r="K2003">
        <v>3273203.3251924375</v>
      </c>
      <c r="L2003">
        <v>8641797.5562765785</v>
      </c>
      <c r="M2003">
        <v>8641797.5562765971</v>
      </c>
      <c r="N2003">
        <v>294453.10482518747</v>
      </c>
      <c r="O2003">
        <v>4960484.7253045421</v>
      </c>
      <c r="P2003">
        <v>129599.92942349397</v>
      </c>
      <c r="Q2003">
        <v>16149.902107317139</v>
      </c>
      <c r="R2003">
        <v>20550.726245844362</v>
      </c>
      <c r="S2003">
        <v>112315.99215471567</v>
      </c>
      <c r="T2003">
        <v>15836.554893814897</v>
      </c>
      <c r="U2003">
        <v>239.18480000000011</v>
      </c>
      <c r="V2003">
        <v>131030780.51749997</v>
      </c>
    </row>
    <row r="2004" spans="1:22" x14ac:dyDescent="0.25">
      <c r="A2004" t="s">
        <v>241</v>
      </c>
      <c r="B2004" t="s">
        <v>5</v>
      </c>
      <c r="C2004">
        <v>8.6271886788697641E-2</v>
      </c>
      <c r="D2004">
        <v>1.1810000000000013E-2</v>
      </c>
      <c r="E2004">
        <v>7.446188678869714E-2</v>
      </c>
      <c r="F2004">
        <v>3.0425471697174626E-2</v>
      </c>
      <c r="G2004">
        <v>5.5846415091523195E-2</v>
      </c>
      <c r="H2004">
        <v>0.17499999999999957</v>
      </c>
      <c r="I2004">
        <v>0.14100000000000035</v>
      </c>
      <c r="J2004">
        <v>6855409.7097518248</v>
      </c>
      <c r="K2004">
        <v>11781303.398012727</v>
      </c>
      <c r="L2004">
        <v>31381197.7625468</v>
      </c>
      <c r="M2004">
        <v>31381197.762546808</v>
      </c>
      <c r="N2004">
        <v>990678.10787286609</v>
      </c>
      <c r="O2004">
        <v>17646034.999891706</v>
      </c>
      <c r="P2004">
        <v>410986.5235640984</v>
      </c>
      <c r="Q2004">
        <v>51003.586255816765</v>
      </c>
      <c r="R2004">
        <v>65140.605484608022</v>
      </c>
      <c r="S2004">
        <v>406264.14773736434</v>
      </c>
      <c r="T2004">
        <v>57283.244830968339</v>
      </c>
      <c r="U2004">
        <v>755.16199999999833</v>
      </c>
      <c r="V2004">
        <v>452797777.99201924</v>
      </c>
    </row>
    <row r="2005" spans="1:22" x14ac:dyDescent="0.25">
      <c r="A2005" t="s">
        <v>241</v>
      </c>
      <c r="B2005" t="s">
        <v>6</v>
      </c>
      <c r="C2005">
        <v>4.836699794811717E-2</v>
      </c>
      <c r="D2005">
        <v>1.1809999999999973E-2</v>
      </c>
      <c r="E2005">
        <v>3.655699794811719E-2</v>
      </c>
      <c r="F2005">
        <v>2.0949249487029305E-2</v>
      </c>
      <c r="G2005">
        <v>2.7417748461087927E-2</v>
      </c>
      <c r="H2005">
        <v>0.17500000000000013</v>
      </c>
      <c r="I2005">
        <v>0.14099999999999979</v>
      </c>
      <c r="J2005">
        <v>787476.23572188313</v>
      </c>
      <c r="K2005">
        <v>612976.32902494643</v>
      </c>
      <c r="L2005">
        <v>1715618.5024457527</v>
      </c>
      <c r="M2005">
        <v>1715618.5024457532</v>
      </c>
      <c r="N2005">
        <v>30827.62115727365</v>
      </c>
      <c r="O2005">
        <v>1369624.943589557</v>
      </c>
      <c r="P2005">
        <v>4472.960629012814</v>
      </c>
      <c r="Q2005">
        <v>536.75527548153764</v>
      </c>
      <c r="R2005">
        <v>706.36994253370358</v>
      </c>
      <c r="S2005">
        <v>22008.356976550564</v>
      </c>
      <c r="T2005">
        <v>3103.1783336936223</v>
      </c>
      <c r="U2005">
        <v>73.196000000000055</v>
      </c>
      <c r="V2005">
        <v>51925375.641730815</v>
      </c>
    </row>
    <row r="2006" spans="1:22" x14ac:dyDescent="0.25">
      <c r="A2006" t="s">
        <v>241</v>
      </c>
      <c r="B2006" t="s">
        <v>7</v>
      </c>
      <c r="C2006">
        <v>7.5694197477972985E-2</v>
      </c>
      <c r="D2006">
        <v>1.1809999999999994E-2</v>
      </c>
      <c r="E2006">
        <v>6.3884197477972984E-2</v>
      </c>
      <c r="F2006">
        <v>2.778104936949324E-2</v>
      </c>
      <c r="G2006">
        <v>4.79131481084797E-2</v>
      </c>
      <c r="H2006">
        <v>0.17500000000000024</v>
      </c>
      <c r="I2006">
        <v>0.14099999999999999</v>
      </c>
      <c r="J2006">
        <v>690029.80971434072</v>
      </c>
      <c r="K2006">
        <v>1007291.7824047214</v>
      </c>
      <c r="L2006">
        <v>2691895.4137881128</v>
      </c>
      <c r="M2006">
        <v>2691895.4137881147</v>
      </c>
      <c r="N2006">
        <v>82494.983356512384</v>
      </c>
      <c r="O2006">
        <v>1614826.6087625504</v>
      </c>
      <c r="P2006">
        <v>33462.590197063335</v>
      </c>
      <c r="Q2006">
        <v>4022.9935037861815</v>
      </c>
      <c r="R2006">
        <v>5285.4673018197818</v>
      </c>
      <c r="S2006">
        <v>34815.015209328245</v>
      </c>
      <c r="T2006">
        <v>4908.9171445152851</v>
      </c>
      <c r="U2006">
        <v>74.455500000000001</v>
      </c>
      <c r="V2006">
        <v>45589885.986346126</v>
      </c>
    </row>
    <row r="2007" spans="1:22" x14ac:dyDescent="0.25">
      <c r="A2007" t="s">
        <v>242</v>
      </c>
      <c r="B2007" t="s">
        <v>1</v>
      </c>
      <c r="C2007">
        <v>8.748242816412781E-2</v>
      </c>
      <c r="D2007">
        <v>1.1810000000000011E-2</v>
      </c>
      <c r="E2007">
        <v>7.567242816412785E-2</v>
      </c>
      <c r="F2007">
        <v>3.0728107041031901E-2</v>
      </c>
      <c r="G2007">
        <v>5.6754321123095849E-2</v>
      </c>
      <c r="H2007">
        <v>0.17499999999999902</v>
      </c>
      <c r="I2007">
        <v>0.10600000000000066</v>
      </c>
      <c r="J2007">
        <v>3349324.9035901534</v>
      </c>
      <c r="K2007">
        <v>5690287.2282123091</v>
      </c>
      <c r="L2007">
        <v>15437498.458838984</v>
      </c>
      <c r="M2007">
        <v>15437498.458838969</v>
      </c>
      <c r="N2007">
        <v>408340.80644949153</v>
      </c>
      <c r="O2007">
        <v>8631271.3253529705</v>
      </c>
      <c r="P2007">
        <v>144811.12228579269</v>
      </c>
      <c r="Q2007">
        <v>18433.598836677244</v>
      </c>
      <c r="R2007">
        <v>17303.940438981819</v>
      </c>
      <c r="S2007">
        <v>205960.34800003271</v>
      </c>
      <c r="T2007">
        <v>21831.796888003453</v>
      </c>
      <c r="U2007">
        <v>386.92760000000004</v>
      </c>
      <c r="V2007">
        <v>228111880.49884596</v>
      </c>
    </row>
    <row r="2008" spans="1:22" x14ac:dyDescent="0.25">
      <c r="A2008" t="s">
        <v>242</v>
      </c>
      <c r="B2008" t="s">
        <v>2</v>
      </c>
      <c r="C2008">
        <v>4.6566135918718769E-2</v>
      </c>
      <c r="D2008">
        <v>1.1809999999999991E-2</v>
      </c>
      <c r="E2008">
        <v>3.4756135918718768E-2</v>
      </c>
      <c r="F2008">
        <v>2.0499033979679691E-2</v>
      </c>
      <c r="G2008">
        <v>2.6067101939039081E-2</v>
      </c>
      <c r="H2008">
        <v>0.17499999999999991</v>
      </c>
      <c r="I2008">
        <v>0.10599999999999997</v>
      </c>
      <c r="J2008">
        <v>281748.98650175892</v>
      </c>
      <c r="K2008">
        <v>259538.28788075008</v>
      </c>
      <c r="L2008">
        <v>562966.81655870762</v>
      </c>
      <c r="M2008">
        <v>562966.81655870751</v>
      </c>
      <c r="N2008">
        <v>53912.011770885787</v>
      </c>
      <c r="O2008">
        <v>487375.26261162327</v>
      </c>
      <c r="P2008">
        <v>36240.134679770352</v>
      </c>
      <c r="Q2008">
        <v>4787.2913353816039</v>
      </c>
      <c r="R2008">
        <v>4348.9071576061087</v>
      </c>
      <c r="S2008">
        <v>7717.6117523757057</v>
      </c>
      <c r="T2008">
        <v>818.0668457518251</v>
      </c>
      <c r="U2008">
        <v>27.400000000000002</v>
      </c>
      <c r="V2008">
        <v>19171643.451923072</v>
      </c>
    </row>
    <row r="2009" spans="1:22" x14ac:dyDescent="0.25">
      <c r="A2009" t="s">
        <v>242</v>
      </c>
      <c r="B2009" t="s">
        <v>3</v>
      </c>
      <c r="C2009">
        <v>8.0962805420978501E-2</v>
      </c>
      <c r="D2009">
        <v>1.1809999999999992E-2</v>
      </c>
      <c r="E2009">
        <v>6.9152805420978583E-2</v>
      </c>
      <c r="F2009">
        <v>2.9098201355244619E-2</v>
      </c>
      <c r="G2009">
        <v>5.1864604065733885E-2</v>
      </c>
      <c r="H2009">
        <v>0.17500000000000018</v>
      </c>
      <c r="I2009">
        <v>0.10599999999999998</v>
      </c>
      <c r="J2009">
        <v>771360.86886820663</v>
      </c>
      <c r="K2009">
        <v>1221103.2131688688</v>
      </c>
      <c r="L2009">
        <v>3257747.3316506022</v>
      </c>
      <c r="M2009">
        <v>3257747.3316506017</v>
      </c>
      <c r="N2009">
        <v>101390.5769640014</v>
      </c>
      <c r="O2009">
        <v>1891073.5050730736</v>
      </c>
      <c r="P2009">
        <v>42657.63783235498</v>
      </c>
      <c r="Q2009">
        <v>5257.4227995773153</v>
      </c>
      <c r="R2009">
        <v>5078.9964269848233</v>
      </c>
      <c r="S2009">
        <v>43758.155429552273</v>
      </c>
      <c r="T2009">
        <v>4638.3644755325413</v>
      </c>
      <c r="U2009">
        <v>84.723299999999995</v>
      </c>
      <c r="V2009">
        <v>52586793.880192317</v>
      </c>
    </row>
    <row r="2010" spans="1:22" x14ac:dyDescent="0.25">
      <c r="A2010" t="s">
        <v>242</v>
      </c>
      <c r="B2010" t="s">
        <v>4</v>
      </c>
      <c r="C2010">
        <v>9.3337194255169398E-2</v>
      </c>
      <c r="D2010">
        <v>1.1809999999999991E-2</v>
      </c>
      <c r="E2010">
        <v>8.1527194255169425E-2</v>
      </c>
      <c r="F2010">
        <v>3.2191798563792368E-2</v>
      </c>
      <c r="G2010">
        <v>6.1145395691377079E-2</v>
      </c>
      <c r="H2010">
        <v>0.17499999999999988</v>
      </c>
      <c r="I2010">
        <v>0.10599999999999996</v>
      </c>
      <c r="J2010">
        <v>315516.13477195892</v>
      </c>
      <c r="K2010">
        <v>569354.64753759955</v>
      </c>
      <c r="L2010">
        <v>1613393.5131227481</v>
      </c>
      <c r="M2010">
        <v>1613393.5131227479</v>
      </c>
      <c r="N2010">
        <v>23667.607372512692</v>
      </c>
      <c r="O2010">
        <v>861203.17493704578</v>
      </c>
      <c r="P2010">
        <v>0</v>
      </c>
      <c r="Q2010">
        <v>0</v>
      </c>
      <c r="R2010">
        <v>0</v>
      </c>
      <c r="S2010">
        <v>21399.28333861916</v>
      </c>
      <c r="T2010">
        <v>2268.3240338936307</v>
      </c>
      <c r="U2010">
        <v>43.046200000000013</v>
      </c>
      <c r="V2010">
        <v>21515638.841923073</v>
      </c>
    </row>
    <row r="2011" spans="1:22" x14ac:dyDescent="0.25">
      <c r="A2011" t="s">
        <v>242</v>
      </c>
      <c r="B2011" t="s">
        <v>5</v>
      </c>
      <c r="C2011">
        <v>9.9646896355518433E-2</v>
      </c>
      <c r="D2011">
        <v>1.1810000000000029E-2</v>
      </c>
      <c r="E2011">
        <v>8.7836896355518487E-2</v>
      </c>
      <c r="F2011">
        <v>3.3769224088879633E-2</v>
      </c>
      <c r="G2011">
        <v>6.5877672266638737E-2</v>
      </c>
      <c r="H2011">
        <v>0.17500000000000035</v>
      </c>
      <c r="I2011">
        <v>0.10600000000000023</v>
      </c>
      <c r="J2011">
        <v>1578029.1463632777</v>
      </c>
      <c r="K2011">
        <v>3129868.3834438086</v>
      </c>
      <c r="L2011">
        <v>8593584.1674377024</v>
      </c>
      <c r="M2011">
        <v>8593584.1674377099</v>
      </c>
      <c r="N2011">
        <v>199005.24572343193</v>
      </c>
      <c r="O2011">
        <v>4508892.2840836532</v>
      </c>
      <c r="P2011">
        <v>58175.143471754243</v>
      </c>
      <c r="Q2011">
        <v>7412.3839001917722</v>
      </c>
      <c r="R2011">
        <v>6952.2779014262778</v>
      </c>
      <c r="S2011">
        <v>114344.88286623718</v>
      </c>
      <c r="T2011">
        <v>12120.557583821146</v>
      </c>
      <c r="U2011">
        <v>181.33639999999997</v>
      </c>
      <c r="V2011">
        <v>107428717.80923074</v>
      </c>
    </row>
    <row r="2012" spans="1:22" x14ac:dyDescent="0.25">
      <c r="A2012" t="s">
        <v>242</v>
      </c>
      <c r="B2012" t="s">
        <v>6</v>
      </c>
      <c r="C2012">
        <v>7.5318750533261758E-2</v>
      </c>
      <c r="D2012">
        <v>1.1809999999999996E-2</v>
      </c>
      <c r="E2012">
        <v>6.3508750533261771E-2</v>
      </c>
      <c r="F2012">
        <v>2.7687187633315451E-2</v>
      </c>
      <c r="G2012">
        <v>4.7631562899946363E-2</v>
      </c>
      <c r="H2012">
        <v>0.17500000000000002</v>
      </c>
      <c r="I2012">
        <v>0.10600000000000001</v>
      </c>
      <c r="J2012">
        <v>337853.60353329079</v>
      </c>
      <c r="K2012">
        <v>449564.98059667851</v>
      </c>
      <c r="L2012">
        <v>1247353.5968469179</v>
      </c>
      <c r="M2012">
        <v>1247353.5968469176</v>
      </c>
      <c r="N2012">
        <v>25335.336235779803</v>
      </c>
      <c r="O2012">
        <v>762083.24789418944</v>
      </c>
      <c r="P2012">
        <v>5654.8999846531879</v>
      </c>
      <c r="Q2012">
        <v>678.58799815838256</v>
      </c>
      <c r="R2012">
        <v>671.34972617802646</v>
      </c>
      <c r="S2012">
        <v>16573.687637242067</v>
      </c>
      <c r="T2012">
        <v>1756.8108895476596</v>
      </c>
      <c r="U2012">
        <v>42.971699999999998</v>
      </c>
      <c r="V2012">
        <v>23010815.854038466</v>
      </c>
    </row>
    <row r="2013" spans="1:22" x14ac:dyDescent="0.25">
      <c r="A2013" t="s">
        <v>242</v>
      </c>
      <c r="B2013" t="s">
        <v>7</v>
      </c>
      <c r="U2013">
        <v>7.4500000000000011</v>
      </c>
    </row>
    <row r="2014" spans="1:22" x14ac:dyDescent="0.25">
      <c r="A2014" t="s">
        <v>243</v>
      </c>
      <c r="B2014" t="s">
        <v>1</v>
      </c>
      <c r="C2014">
        <v>8.4745903988109023E-2</v>
      </c>
      <c r="D2014">
        <v>1.181000000000005E-2</v>
      </c>
      <c r="E2014">
        <v>7.2935903988109188E-2</v>
      </c>
      <c r="F2014">
        <v>3.0043975997027364E-2</v>
      </c>
      <c r="G2014">
        <v>5.4701927991082165E-2</v>
      </c>
      <c r="H2014">
        <v>0.17500000000000013</v>
      </c>
      <c r="I2014">
        <v>0.10599999999999925</v>
      </c>
      <c r="J2014">
        <v>7644683.354740235</v>
      </c>
      <c r="K2014">
        <v>12601872.718014946</v>
      </c>
      <c r="L2014">
        <v>34254633.602270477</v>
      </c>
      <c r="M2014">
        <v>34254633.602270499</v>
      </c>
      <c r="N2014">
        <v>887746.1379435882</v>
      </c>
      <c r="O2014">
        <v>19358809.934811592</v>
      </c>
      <c r="P2014">
        <v>307011.79904746509</v>
      </c>
      <c r="Q2014">
        <v>38329.307918426384</v>
      </c>
      <c r="R2014">
        <v>36606.157338384481</v>
      </c>
      <c r="S2014">
        <v>457322.67055994202</v>
      </c>
      <c r="T2014">
        <v>48476.203079353902</v>
      </c>
      <c r="U2014">
        <v>878.8430573667066</v>
      </c>
      <c r="V2014">
        <v>521344223.61977053</v>
      </c>
    </row>
    <row r="2015" spans="1:22" x14ac:dyDescent="0.25">
      <c r="A2015" t="s">
        <v>243</v>
      </c>
      <c r="B2015" t="s">
        <v>2</v>
      </c>
      <c r="C2015">
        <v>7.4728200335818937E-2</v>
      </c>
      <c r="D2015">
        <v>1.1809999999999994E-2</v>
      </c>
      <c r="E2015">
        <v>6.2918200335819019E-2</v>
      </c>
      <c r="F2015">
        <v>2.7539550083954756E-2</v>
      </c>
      <c r="G2015">
        <v>4.7188650251864243E-2</v>
      </c>
      <c r="H2015">
        <v>0.17499999999999993</v>
      </c>
      <c r="I2015">
        <v>0.10599999999999998</v>
      </c>
      <c r="J2015">
        <v>414733.70804576692</v>
      </c>
      <c r="K2015">
        <v>738935.86564490921</v>
      </c>
      <c r="L2015">
        <v>1464948.1844639627</v>
      </c>
      <c r="M2015">
        <v>1464948.1844639627</v>
      </c>
      <c r="N2015">
        <v>187964.85311769112</v>
      </c>
      <c r="O2015">
        <v>965704.72057298501</v>
      </c>
      <c r="P2015">
        <v>133076.45624240389</v>
      </c>
      <c r="Q2015">
        <v>16735.127398295961</v>
      </c>
      <c r="R2015">
        <v>15880.027865914188</v>
      </c>
      <c r="S2015">
        <v>20138.554802059036</v>
      </c>
      <c r="T2015">
        <v>2134.6868090182584</v>
      </c>
      <c r="U2015">
        <v>41.249999999999993</v>
      </c>
      <c r="V2015">
        <v>28241123.59</v>
      </c>
    </row>
    <row r="2016" spans="1:22" x14ac:dyDescent="0.25">
      <c r="A2016" t="s">
        <v>243</v>
      </c>
      <c r="B2016" t="s">
        <v>3</v>
      </c>
      <c r="C2016">
        <v>7.7261838038016561E-2</v>
      </c>
      <c r="D2016">
        <v>1.1810000000000025E-2</v>
      </c>
      <c r="E2016">
        <v>6.5451838038016449E-2</v>
      </c>
      <c r="F2016">
        <v>2.8172959509504138E-2</v>
      </c>
      <c r="G2016">
        <v>4.9088878528512417E-2</v>
      </c>
      <c r="H2016">
        <v>0.17499999999999999</v>
      </c>
      <c r="I2016">
        <v>0.10600000000000034</v>
      </c>
      <c r="J2016">
        <v>1904487.9466237817</v>
      </c>
      <c r="K2016">
        <v>2799280.2545262082</v>
      </c>
      <c r="L2016">
        <v>7692470.2599719539</v>
      </c>
      <c r="M2016">
        <v>7692470.2599719455</v>
      </c>
      <c r="N2016">
        <v>176342.6259016702</v>
      </c>
      <c r="O2016">
        <v>4527425.5752483206</v>
      </c>
      <c r="P2016">
        <v>50285.699553621758</v>
      </c>
      <c r="Q2016">
        <v>6267.6878847316939</v>
      </c>
      <c r="R2016">
        <v>5994.6590684654648</v>
      </c>
      <c r="S2016">
        <v>102888.40813277557</v>
      </c>
      <c r="T2016">
        <v>10906.171262074206</v>
      </c>
      <c r="U2016">
        <v>214.54330000000007</v>
      </c>
      <c r="V2016">
        <v>129970466.09000011</v>
      </c>
    </row>
    <row r="2017" spans="1:22" x14ac:dyDescent="0.25">
      <c r="A2017" t="s">
        <v>243</v>
      </c>
      <c r="B2017" t="s">
        <v>4</v>
      </c>
      <c r="C2017">
        <v>8.5793494557317454E-2</v>
      </c>
      <c r="D2017">
        <v>1.1810000000000008E-2</v>
      </c>
      <c r="E2017">
        <v>7.3983494557317522E-2</v>
      </c>
      <c r="F2017">
        <v>3.0305873639329378E-2</v>
      </c>
      <c r="G2017">
        <v>5.5487620917988187E-2</v>
      </c>
      <c r="H2017">
        <v>0.17500000000000029</v>
      </c>
      <c r="I2017">
        <v>0.10599999999999997</v>
      </c>
      <c r="J2017">
        <v>789101.84454229055</v>
      </c>
      <c r="K2017">
        <v>1293394.1966680801</v>
      </c>
      <c r="L2017">
        <v>3648532.1165699703</v>
      </c>
      <c r="M2017">
        <v>3648532.1165699754</v>
      </c>
      <c r="N2017">
        <v>57912.618358566891</v>
      </c>
      <c r="O2017">
        <v>2024583.4228518049</v>
      </c>
      <c r="P2017">
        <v>3490.3645156013004</v>
      </c>
      <c r="Q2017">
        <v>418.84374187215599</v>
      </c>
      <c r="R2017">
        <v>414.37607529218633</v>
      </c>
      <c r="S2017">
        <v>48453.014489875197</v>
      </c>
      <c r="T2017">
        <v>5136.01953592678</v>
      </c>
      <c r="U2017">
        <v>106.93889999999999</v>
      </c>
      <c r="V2017">
        <v>53817920.971153826</v>
      </c>
    </row>
    <row r="2018" spans="1:22" x14ac:dyDescent="0.25">
      <c r="A2018" t="s">
        <v>243</v>
      </c>
      <c r="B2018" t="s">
        <v>5</v>
      </c>
      <c r="C2018">
        <v>8.9503533941783314E-2</v>
      </c>
      <c r="D2018">
        <v>1.1809999999999982E-2</v>
      </c>
      <c r="E2018">
        <v>7.7693533941783521E-2</v>
      </c>
      <c r="F2018">
        <v>3.1233383485446024E-2</v>
      </c>
      <c r="G2018">
        <v>5.8270150456337405E-2</v>
      </c>
      <c r="H2018">
        <v>0.17499999999999905</v>
      </c>
      <c r="I2018">
        <v>0.10600000000000064</v>
      </c>
      <c r="J2018">
        <v>3589868.4863355434</v>
      </c>
      <c r="K2018">
        <v>6232209.3116883412</v>
      </c>
      <c r="L2018">
        <v>17340928.347925637</v>
      </c>
      <c r="M2018">
        <v>17340928.347925626</v>
      </c>
      <c r="N2018">
        <v>338924.8967848476</v>
      </c>
      <c r="O2018">
        <v>9483152.9012390319</v>
      </c>
      <c r="P2018">
        <v>67458.788470105821</v>
      </c>
      <c r="Q2018">
        <v>8249.7489448764154</v>
      </c>
      <c r="R2018">
        <v>8025.1049659881182</v>
      </c>
      <c r="S2018">
        <v>230733.50307764008</v>
      </c>
      <c r="T2018">
        <v>24457.751326229834</v>
      </c>
      <c r="U2018">
        <v>418.85216095568433</v>
      </c>
      <c r="V2018">
        <v>244734467.03019285</v>
      </c>
    </row>
    <row r="2019" spans="1:22" x14ac:dyDescent="0.25">
      <c r="A2019" t="s">
        <v>243</v>
      </c>
      <c r="B2019" t="s">
        <v>6</v>
      </c>
      <c r="C2019">
        <v>7.0868574859796002E-2</v>
      </c>
      <c r="D2019">
        <v>1.1809999999999994E-2</v>
      </c>
      <c r="E2019">
        <v>5.9058574859795959E-2</v>
      </c>
      <c r="F2019">
        <v>2.657464371494898E-2</v>
      </c>
      <c r="G2019">
        <v>4.429393114484699E-2</v>
      </c>
      <c r="H2019">
        <v>0.17499999999999996</v>
      </c>
      <c r="I2019">
        <v>0.10599999999999998</v>
      </c>
      <c r="J2019">
        <v>401306.06107509974</v>
      </c>
      <c r="K2019">
        <v>526884.51895717881</v>
      </c>
      <c r="L2019">
        <v>1465323.1662678909</v>
      </c>
      <c r="M2019">
        <v>1465323.1662678909</v>
      </c>
      <c r="N2019">
        <v>28832.597650911426</v>
      </c>
      <c r="O2019">
        <v>899357.98238136712</v>
      </c>
      <c r="P2019">
        <v>5848.8335061838734</v>
      </c>
      <c r="Q2019">
        <v>705.3943317017596</v>
      </c>
      <c r="R2019">
        <v>694.74815081587712</v>
      </c>
      <c r="S2019">
        <v>19515.028627676278</v>
      </c>
      <c r="T2019">
        <v>2068.5930345336869</v>
      </c>
      <c r="U2019">
        <v>41.428899999999999</v>
      </c>
      <c r="V2019">
        <v>27375139.112769231</v>
      </c>
    </row>
    <row r="2020" spans="1:22" x14ac:dyDescent="0.25">
      <c r="A2020" t="s">
        <v>243</v>
      </c>
      <c r="B2020" t="s">
        <v>7</v>
      </c>
      <c r="C2020">
        <v>9.3505333968576548E-2</v>
      </c>
      <c r="D2020">
        <v>1.1809999999999999E-2</v>
      </c>
      <c r="E2020">
        <v>8.1695333968576492E-2</v>
      </c>
      <c r="F2020">
        <v>3.2233833492144114E-2</v>
      </c>
      <c r="G2020">
        <v>6.12715004764324E-2</v>
      </c>
      <c r="H2020">
        <v>0.17500000000000004</v>
      </c>
      <c r="I2020">
        <v>0.10599999999999997</v>
      </c>
      <c r="J2020">
        <v>545185.30811776535</v>
      </c>
      <c r="K2020">
        <v>1011168.5705302274</v>
      </c>
      <c r="L2020">
        <v>2642431.5270711114</v>
      </c>
      <c r="M2020">
        <v>2642431.5270711109</v>
      </c>
      <c r="N2020">
        <v>97768.546129892347</v>
      </c>
      <c r="O2020">
        <v>1458585.3325181003</v>
      </c>
      <c r="P2020">
        <v>46851.656759548438</v>
      </c>
      <c r="Q2020">
        <v>5952.5056169483851</v>
      </c>
      <c r="R2020">
        <v>5597.241211908663</v>
      </c>
      <c r="S2020">
        <v>35594.16142991613</v>
      </c>
      <c r="T2020">
        <v>3772.9811115711095</v>
      </c>
      <c r="U2020">
        <v>55.829796411023281</v>
      </c>
      <c r="V2020">
        <v>37205106.825653844</v>
      </c>
    </row>
    <row r="2021" spans="1:22" x14ac:dyDescent="0.25">
      <c r="A2021" t="s">
        <v>244</v>
      </c>
      <c r="B2021" t="s">
        <v>1</v>
      </c>
      <c r="C2021">
        <v>6.7608737947626354E-2</v>
      </c>
      <c r="D2021">
        <v>1.1809999999999918E-2</v>
      </c>
      <c r="E2021">
        <v>5.5798737947626548E-2</v>
      </c>
      <c r="F2021">
        <v>2.5759684486906471E-2</v>
      </c>
      <c r="G2021">
        <v>4.1849053460719959E-2</v>
      </c>
      <c r="H2021">
        <v>0.17499999999999905</v>
      </c>
      <c r="I2021">
        <v>0.10600000000000058</v>
      </c>
      <c r="J2021">
        <v>4973981.0158650083</v>
      </c>
      <c r="K2021">
        <v>6203911.8627971848</v>
      </c>
      <c r="L2021">
        <v>16956800.480764937</v>
      </c>
      <c r="M2021">
        <v>16956800.480764955</v>
      </c>
      <c r="N2021">
        <v>413733.77690664865</v>
      </c>
      <c r="O2021">
        <v>10764159.10175555</v>
      </c>
      <c r="P2021">
        <v>131779.23177842834</v>
      </c>
      <c r="Q2021">
        <v>16077.83642028049</v>
      </c>
      <c r="R2021">
        <v>15672.849229063137</v>
      </c>
      <c r="S2021">
        <v>226224.10441129713</v>
      </c>
      <c r="T2021">
        <v>23979.755067597504</v>
      </c>
      <c r="U2021">
        <v>563.86086807027948</v>
      </c>
      <c r="V2021">
        <v>338988517.12351674</v>
      </c>
    </row>
    <row r="2022" spans="1:22" x14ac:dyDescent="0.25">
      <c r="A2022" t="s">
        <v>244</v>
      </c>
      <c r="B2022" t="s">
        <v>2</v>
      </c>
      <c r="C2022">
        <v>5.4353947843882887E-2</v>
      </c>
      <c r="D2022">
        <v>1.1809999999999994E-2</v>
      </c>
      <c r="E2022">
        <v>4.25439478438829E-2</v>
      </c>
      <c r="F2022">
        <v>2.2445986960970728E-2</v>
      </c>
      <c r="G2022">
        <v>3.1907960882912187E-2</v>
      </c>
      <c r="H2022">
        <v>0.17499999999999993</v>
      </c>
      <c r="I2022">
        <v>0.106</v>
      </c>
      <c r="J2022">
        <v>281674.46821015794</v>
      </c>
      <c r="K2022">
        <v>295077.09143590421</v>
      </c>
      <c r="L2022">
        <v>641999.78401119995</v>
      </c>
      <c r="M2022">
        <v>641999.78401119984</v>
      </c>
      <c r="N2022">
        <v>60807.872574128036</v>
      </c>
      <c r="O2022">
        <v>515943.68707193393</v>
      </c>
      <c r="P2022">
        <v>41165.070415095346</v>
      </c>
      <c r="Q2022">
        <v>5017.7269314234209</v>
      </c>
      <c r="R2022">
        <v>4895.3765187309891</v>
      </c>
      <c r="S2022">
        <v>8797.1959393114357</v>
      </c>
      <c r="T2022">
        <v>932.50276956701214</v>
      </c>
      <c r="U2022">
        <v>27.721499999999999</v>
      </c>
      <c r="V2022">
        <v>19162764.437499996</v>
      </c>
    </row>
    <row r="2023" spans="1:22" x14ac:dyDescent="0.25">
      <c r="A2023" t="s">
        <v>244</v>
      </c>
      <c r="B2023" t="s">
        <v>3</v>
      </c>
      <c r="C2023">
        <v>7.1895415050085981E-2</v>
      </c>
      <c r="D2023">
        <v>1.1810000000000027E-2</v>
      </c>
      <c r="E2023">
        <v>6.0085415050085834E-2</v>
      </c>
      <c r="F2023">
        <v>2.6831353762521468E-2</v>
      </c>
      <c r="G2023">
        <v>4.5064061287564447E-2</v>
      </c>
      <c r="H2023">
        <v>0.17500000000000029</v>
      </c>
      <c r="I2023">
        <v>0.10599999999999997</v>
      </c>
      <c r="J2023">
        <v>1406630.6401709262</v>
      </c>
      <c r="K2023">
        <v>1919423.1217491811</v>
      </c>
      <c r="L2023">
        <v>5185704.6010886142</v>
      </c>
      <c r="M2023">
        <v>5185704.6010886105</v>
      </c>
      <c r="N2023">
        <v>143141.19103973079</v>
      </c>
      <c r="O2023">
        <v>3182912.5708803753</v>
      </c>
      <c r="P2023">
        <v>53298.570419098542</v>
      </c>
      <c r="Q2023">
        <v>6574.4289852051779</v>
      </c>
      <c r="R2023">
        <v>6346.5379368561953</v>
      </c>
      <c r="S2023">
        <v>69549.4156406611</v>
      </c>
      <c r="T2023">
        <v>7372.2380579100754</v>
      </c>
      <c r="U2023">
        <v>156.65450000000001</v>
      </c>
      <c r="V2023">
        <v>95893114.674230739</v>
      </c>
    </row>
    <row r="2024" spans="1:22" x14ac:dyDescent="0.25">
      <c r="A2024" t="s">
        <v>244</v>
      </c>
      <c r="B2024" t="s">
        <v>4</v>
      </c>
      <c r="C2024">
        <v>7.4412219896426976E-2</v>
      </c>
      <c r="D2024">
        <v>1.1809999999999999E-2</v>
      </c>
      <c r="E2024">
        <v>6.2602219896427072E-2</v>
      </c>
      <c r="F2024">
        <v>2.7460554974106776E-2</v>
      </c>
      <c r="G2024">
        <v>4.6951664922320328E-2</v>
      </c>
      <c r="H2024">
        <v>0.17500000000000016</v>
      </c>
      <c r="I2024">
        <v>0.106</v>
      </c>
      <c r="J2024">
        <v>467246.68459463422</v>
      </c>
      <c r="K2024">
        <v>657489.4089711128</v>
      </c>
      <c r="L2024">
        <v>1820958.5109070151</v>
      </c>
      <c r="M2024">
        <v>1820958.5109070158</v>
      </c>
      <c r="N2024">
        <v>37877.429001580691</v>
      </c>
      <c r="O2024">
        <v>1086858.664564166</v>
      </c>
      <c r="P2024">
        <v>8901.2845944674809</v>
      </c>
      <c r="Q2024">
        <v>1068.1541513360976</v>
      </c>
      <c r="R2024">
        <v>1056.760507055179</v>
      </c>
      <c r="S2024">
        <v>24277.784582931286</v>
      </c>
      <c r="T2024">
        <v>2573.4451657907161</v>
      </c>
      <c r="U2024">
        <v>61.921899999999987</v>
      </c>
      <c r="V2024">
        <v>31856287.882307705</v>
      </c>
    </row>
    <row r="2025" spans="1:22" x14ac:dyDescent="0.25">
      <c r="A2025" t="s">
        <v>244</v>
      </c>
      <c r="B2025" t="s">
        <v>5</v>
      </c>
      <c r="C2025">
        <v>6.6995225310996873E-2</v>
      </c>
      <c r="D2025">
        <v>1.181000000000002E-2</v>
      </c>
      <c r="E2025">
        <v>5.5185225310997038E-2</v>
      </c>
      <c r="F2025">
        <v>2.5606306327749271E-2</v>
      </c>
      <c r="G2025">
        <v>4.1388918983247674E-2</v>
      </c>
      <c r="H2025">
        <v>0.17499999999999977</v>
      </c>
      <c r="I2025">
        <v>0.10600000000000043</v>
      </c>
      <c r="J2025">
        <v>2363867.2186356909</v>
      </c>
      <c r="K2025">
        <v>2904465.0789295286</v>
      </c>
      <c r="L2025">
        <v>8128255.9729007836</v>
      </c>
      <c r="M2025">
        <v>8128255.972900793</v>
      </c>
      <c r="N2025">
        <v>146284.81597193889</v>
      </c>
      <c r="O2025">
        <v>5122047.4815932773</v>
      </c>
      <c r="P2025">
        <v>21821.135710456703</v>
      </c>
      <c r="Q2025">
        <v>2626.3458755985707</v>
      </c>
      <c r="R2025">
        <v>2591.4330481218585</v>
      </c>
      <c r="S2025">
        <v>107817.2706489792</v>
      </c>
      <c r="T2025">
        <v>11428.630688791782</v>
      </c>
      <c r="U2025">
        <v>269.67826807027939</v>
      </c>
      <c r="V2025">
        <v>161071135.00371024</v>
      </c>
    </row>
    <row r="2026" spans="1:22" x14ac:dyDescent="0.25">
      <c r="A2026" t="s">
        <v>244</v>
      </c>
      <c r="B2026" t="s">
        <v>6</v>
      </c>
      <c r="C2026">
        <v>4.7288852453724974E-2</v>
      </c>
      <c r="D2026">
        <v>1.1809999999999994E-2</v>
      </c>
      <c r="E2026">
        <v>3.5478852453724972E-2</v>
      </c>
      <c r="F2026">
        <v>2.0679713113431242E-2</v>
      </c>
      <c r="G2026">
        <v>2.6609139340293724E-2</v>
      </c>
      <c r="H2026">
        <v>0.17499999999999991</v>
      </c>
      <c r="I2026">
        <v>0.10600000000000001</v>
      </c>
      <c r="J2026">
        <v>232954.64061718076</v>
      </c>
      <c r="K2026">
        <v>170109.91617125351</v>
      </c>
      <c r="L2026">
        <v>474347.53059652279</v>
      </c>
      <c r="M2026">
        <v>474347.53059652296</v>
      </c>
      <c r="N2026">
        <v>8995.5544793092413</v>
      </c>
      <c r="O2026">
        <v>394069.00230912503</v>
      </c>
      <c r="P2026">
        <v>1618.6807633204094</v>
      </c>
      <c r="Q2026">
        <v>194.24169159844911</v>
      </c>
      <c r="R2026">
        <v>192.16978022139901</v>
      </c>
      <c r="S2026">
        <v>6320.4902750173542</v>
      </c>
      <c r="T2026">
        <v>669.9719691518394</v>
      </c>
      <c r="U2026">
        <v>23.851299999999995</v>
      </c>
      <c r="V2026">
        <v>15881510.25615385</v>
      </c>
    </row>
    <row r="2027" spans="1:22" x14ac:dyDescent="0.25">
      <c r="A2027" t="s">
        <v>244</v>
      </c>
      <c r="B2027" t="s">
        <v>7</v>
      </c>
      <c r="C2027">
        <v>6.4477162182001599E-2</v>
      </c>
      <c r="D2027">
        <v>1.1809999999999996E-2</v>
      </c>
      <c r="E2027">
        <v>5.2667162182001584E-2</v>
      </c>
      <c r="F2027">
        <v>2.4976790545500397E-2</v>
      </c>
      <c r="G2027">
        <v>3.9500371636501205E-2</v>
      </c>
      <c r="H2027">
        <v>0.17499999999999993</v>
      </c>
      <c r="I2027">
        <v>0.106</v>
      </c>
      <c r="J2027">
        <v>221607.36363641804</v>
      </c>
      <c r="K2027">
        <v>257347.2455402136</v>
      </c>
      <c r="L2027">
        <v>705534.08126076427</v>
      </c>
      <c r="M2027">
        <v>705534.08126076404</v>
      </c>
      <c r="N2027">
        <v>16626.91383996926</v>
      </c>
      <c r="O2027">
        <v>462327.69533666258</v>
      </c>
      <c r="P2027">
        <v>4974.4898759897933</v>
      </c>
      <c r="Q2027">
        <v>596.93878511877529</v>
      </c>
      <c r="R2027">
        <v>590.57143807750833</v>
      </c>
      <c r="S2027">
        <v>9461.9473243970115</v>
      </c>
      <c r="T2027">
        <v>1002.9664163860834</v>
      </c>
      <c r="U2027">
        <v>24.0334</v>
      </c>
      <c r="V2027">
        <v>15123704.869615383</v>
      </c>
    </row>
    <row r="2028" spans="1:22" x14ac:dyDescent="0.25">
      <c r="A2028" t="s">
        <v>245</v>
      </c>
      <c r="B2028" t="s">
        <v>1</v>
      </c>
      <c r="C2028">
        <v>8.293374526729054E-2</v>
      </c>
      <c r="D2028">
        <v>1.1809999999999914E-2</v>
      </c>
      <c r="E2028">
        <v>7.112374526729065E-2</v>
      </c>
      <c r="F2028">
        <v>2.9590936316822511E-2</v>
      </c>
      <c r="G2028">
        <v>5.3342808950467863E-2</v>
      </c>
      <c r="H2028">
        <v>0.17499999999999893</v>
      </c>
      <c r="I2028">
        <v>0.10600000000000076</v>
      </c>
      <c r="J2028">
        <v>5261722.4902920425</v>
      </c>
      <c r="K2028">
        <v>8309939.5854929117</v>
      </c>
      <c r="L2028">
        <v>22896982.710488133</v>
      </c>
      <c r="M2028">
        <v>22896982.710488137</v>
      </c>
      <c r="N2028">
        <v>508209.01149763912</v>
      </c>
      <c r="O2028">
        <v>13063453.064287294</v>
      </c>
      <c r="P2028">
        <v>137587.71443160743</v>
      </c>
      <c r="Q2028">
        <v>17226.672937568579</v>
      </c>
      <c r="R2028">
        <v>16410.325061132658</v>
      </c>
      <c r="S2028">
        <v>304687.43134479411</v>
      </c>
      <c r="T2028">
        <v>32296.867722548181</v>
      </c>
      <c r="U2028">
        <v>613.74219999999968</v>
      </c>
      <c r="V2028">
        <v>358707385.05139083</v>
      </c>
    </row>
    <row r="2029" spans="1:22" x14ac:dyDescent="0.25">
      <c r="A2029" t="s">
        <v>245</v>
      </c>
      <c r="B2029" t="s">
        <v>2</v>
      </c>
      <c r="C2029">
        <v>7.13849307172119E-2</v>
      </c>
      <c r="D2029">
        <v>1.1809999999999994E-2</v>
      </c>
      <c r="E2029">
        <v>5.9574930717211975E-2</v>
      </c>
      <c r="F2029">
        <v>2.6703732679303E-2</v>
      </c>
      <c r="G2029">
        <v>4.4681198037908945E-2</v>
      </c>
      <c r="H2029">
        <v>0.17500000000000029</v>
      </c>
      <c r="I2029">
        <v>0.106</v>
      </c>
      <c r="J2029">
        <v>730318.07412452775</v>
      </c>
      <c r="K2029">
        <v>1007827.5082003549</v>
      </c>
      <c r="L2029">
        <v>2497868.4883548301</v>
      </c>
      <c r="M2029">
        <v>2497868.4883548305</v>
      </c>
      <c r="N2029">
        <v>131403.50906155817</v>
      </c>
      <c r="O2029">
        <v>1606742.0732633246</v>
      </c>
      <c r="P2029">
        <v>75802.884284169646</v>
      </c>
      <c r="Q2029">
        <v>9647.894403239985</v>
      </c>
      <c r="R2029">
        <v>9057.7825408654226</v>
      </c>
      <c r="S2029">
        <v>33358.904008393853</v>
      </c>
      <c r="T2029">
        <v>3536.0438248897476</v>
      </c>
      <c r="U2029">
        <v>84.812399999999982</v>
      </c>
      <c r="V2029">
        <v>49713954.090576924</v>
      </c>
    </row>
    <row r="2030" spans="1:22" x14ac:dyDescent="0.25">
      <c r="A2030" t="s">
        <v>245</v>
      </c>
      <c r="B2030" t="s">
        <v>3</v>
      </c>
      <c r="C2030">
        <v>6.9004813018691838E-2</v>
      </c>
      <c r="D2030">
        <v>1.1810000000000027E-2</v>
      </c>
      <c r="E2030">
        <v>5.7194813018691788E-2</v>
      </c>
      <c r="F2030">
        <v>2.6108703254672946E-2</v>
      </c>
      <c r="G2030">
        <v>4.2896109764018892E-2</v>
      </c>
      <c r="H2030">
        <v>0.17500000000000054</v>
      </c>
      <c r="I2030">
        <v>0.10600000000000009</v>
      </c>
      <c r="J2030">
        <v>1506916.3484996983</v>
      </c>
      <c r="K2030">
        <v>1911086.2911262121</v>
      </c>
      <c r="L2030">
        <v>5318587.9284556853</v>
      </c>
      <c r="M2030">
        <v>5318587.928455689</v>
      </c>
      <c r="N2030">
        <v>103667.736230738</v>
      </c>
      <c r="O2030">
        <v>3314334.9033951722</v>
      </c>
      <c r="P2030">
        <v>20203.972153130006</v>
      </c>
      <c r="Q2030">
        <v>2570.1724785097153</v>
      </c>
      <c r="R2030">
        <v>2414.0593309538103</v>
      </c>
      <c r="S2030">
        <v>70957.985775898895</v>
      </c>
      <c r="T2030">
        <v>7521.5464922452747</v>
      </c>
      <c r="U2030">
        <v>164.61179999999987</v>
      </c>
      <c r="V2030">
        <v>102827917.27878846</v>
      </c>
    </row>
    <row r="2031" spans="1:22" x14ac:dyDescent="0.25">
      <c r="A2031" t="s">
        <v>245</v>
      </c>
      <c r="B2031" t="s">
        <v>4</v>
      </c>
      <c r="C2031">
        <v>8.7834200233410098E-2</v>
      </c>
      <c r="D2031">
        <v>1.1809999999999996E-2</v>
      </c>
      <c r="E2031">
        <v>7.602420023341E-2</v>
      </c>
      <c r="F2031">
        <v>3.081605005835256E-2</v>
      </c>
      <c r="G2031">
        <v>5.7018150175057521E-2</v>
      </c>
      <c r="H2031">
        <v>0.17500000000000027</v>
      </c>
      <c r="I2031">
        <v>0.106</v>
      </c>
      <c r="J2031">
        <v>681929.83361927583</v>
      </c>
      <c r="K2031">
        <v>1150484.9319944789</v>
      </c>
      <c r="L2031">
        <v>3221293.2458211603</v>
      </c>
      <c r="M2031">
        <v>3221293.2458211575</v>
      </c>
      <c r="N2031">
        <v>57540.387540569529</v>
      </c>
      <c r="O2031">
        <v>1774874.3780731845</v>
      </c>
      <c r="P2031">
        <v>8241.6631057453578</v>
      </c>
      <c r="Q2031">
        <v>1007.9026691913894</v>
      </c>
      <c r="R2031">
        <v>980.45397214329523</v>
      </c>
      <c r="S2031">
        <v>42776.101079104235</v>
      </c>
      <c r="T2031">
        <v>4534.2667143850458</v>
      </c>
      <c r="U2031">
        <v>87.307699999999983</v>
      </c>
      <c r="V2031">
        <v>46506717.843903847</v>
      </c>
    </row>
    <row r="2032" spans="1:22" x14ac:dyDescent="0.25">
      <c r="A2032" t="s">
        <v>245</v>
      </c>
      <c r="B2032" t="s">
        <v>5</v>
      </c>
      <c r="C2032">
        <v>9.7257140357828273E-2</v>
      </c>
      <c r="D2032">
        <v>1.1810000000000031E-2</v>
      </c>
      <c r="E2032">
        <v>8.5447140357828466E-2</v>
      </c>
      <c r="F2032">
        <v>3.3171785089457152E-2</v>
      </c>
      <c r="G2032">
        <v>6.408535526837128E-2</v>
      </c>
      <c r="H2032">
        <v>0.17499999999999963</v>
      </c>
      <c r="I2032">
        <v>0.10600000000000048</v>
      </c>
      <c r="J2032">
        <v>2057057.3820137328</v>
      </c>
      <c r="K2032">
        <v>3908545.1910806722</v>
      </c>
      <c r="L2032">
        <v>10922410.12756867</v>
      </c>
      <c r="M2032">
        <v>10922410.127568668</v>
      </c>
      <c r="N2032">
        <v>200806.3614183506</v>
      </c>
      <c r="O2032">
        <v>5764796.211676063</v>
      </c>
      <c r="P2032">
        <v>32522.694947110183</v>
      </c>
      <c r="Q2032">
        <v>3902.7233936532216</v>
      </c>
      <c r="R2032">
        <v>3861.0943441209206</v>
      </c>
      <c r="S2032">
        <v>145135.48710077343</v>
      </c>
      <c r="T2032">
        <v>15384.361632681963</v>
      </c>
      <c r="U2032">
        <v>242.72839999999994</v>
      </c>
      <c r="V2032">
        <v>140172761.86955392</v>
      </c>
    </row>
    <row r="2033" spans="1:22" x14ac:dyDescent="0.25">
      <c r="A2033" t="s">
        <v>245</v>
      </c>
      <c r="B2033" t="s">
        <v>6</v>
      </c>
      <c r="C2033">
        <v>5.8067797993843456E-2</v>
      </c>
      <c r="D2033">
        <v>1.1810000000000001E-2</v>
      </c>
      <c r="E2033">
        <v>4.6257797993843441E-2</v>
      </c>
      <c r="F2033">
        <v>2.3374449498460865E-2</v>
      </c>
      <c r="G2033">
        <v>3.4693348495382588E-2</v>
      </c>
      <c r="H2033">
        <v>0.17500000000000004</v>
      </c>
      <c r="I2033">
        <v>0.10600000000000008</v>
      </c>
      <c r="J2033">
        <v>159744.25240787124</v>
      </c>
      <c r="K2033">
        <v>161052.36046795885</v>
      </c>
      <c r="L2033">
        <v>456317.08542901074</v>
      </c>
      <c r="M2033">
        <v>456317.0854290108</v>
      </c>
      <c r="N2033">
        <v>6709.9989937164937</v>
      </c>
      <c r="O2033">
        <v>314086.61388211366</v>
      </c>
      <c r="P2033">
        <v>0</v>
      </c>
      <c r="Q2033">
        <v>0</v>
      </c>
      <c r="R2033">
        <v>0</v>
      </c>
      <c r="S2033">
        <v>6066.9068659280356</v>
      </c>
      <c r="T2033">
        <v>643.09212778837173</v>
      </c>
      <c r="U2033">
        <v>19.464599999999994</v>
      </c>
      <c r="V2033">
        <v>10909209.623951919</v>
      </c>
    </row>
    <row r="2034" spans="1:22" x14ac:dyDescent="0.25">
      <c r="A2034" t="s">
        <v>245</v>
      </c>
      <c r="B2034" t="s">
        <v>7</v>
      </c>
      <c r="C2034">
        <v>7.2932785647535317E-2</v>
      </c>
      <c r="D2034">
        <v>1.1809999999999999E-2</v>
      </c>
      <c r="E2034">
        <v>6.1122785647535323E-2</v>
      </c>
      <c r="F2034">
        <v>2.7090696411883834E-2</v>
      </c>
      <c r="G2034">
        <v>4.5842089235651473E-2</v>
      </c>
      <c r="H2034">
        <v>0.17499999999999999</v>
      </c>
      <c r="I2034">
        <v>0.10600000000000001</v>
      </c>
      <c r="J2034">
        <v>125756.59962692791</v>
      </c>
      <c r="K2034">
        <v>170943.30262323481</v>
      </c>
      <c r="L2034">
        <v>480505.83485878661</v>
      </c>
      <c r="M2034">
        <v>480505.83485878666</v>
      </c>
      <c r="N2034">
        <v>8081.0182527294965</v>
      </c>
      <c r="O2034">
        <v>288618.8839974333</v>
      </c>
      <c r="P2034">
        <v>816.49994145224912</v>
      </c>
      <c r="Q2034">
        <v>97.979992974269891</v>
      </c>
      <c r="R2034">
        <v>96.934873049211006</v>
      </c>
      <c r="S2034">
        <v>6392.0465146959768</v>
      </c>
      <c r="T2034">
        <v>677.5569305577734</v>
      </c>
      <c r="U2034">
        <v>14.817299999999999</v>
      </c>
      <c r="V2034">
        <v>8576824.3446153849</v>
      </c>
    </row>
    <row r="2035" spans="1:22" x14ac:dyDescent="0.25">
      <c r="A2035" t="s">
        <v>246</v>
      </c>
      <c r="B2035" t="s">
        <v>1</v>
      </c>
      <c r="C2035">
        <v>6.3389067393862561E-2</v>
      </c>
      <c r="D2035">
        <v>1.1809999999999326E-2</v>
      </c>
      <c r="E2035">
        <v>5.1579067393860853E-2</v>
      </c>
      <c r="F2035">
        <v>2.4704766848464538E-2</v>
      </c>
      <c r="G2035">
        <v>3.868430054539497E-2</v>
      </c>
      <c r="H2035">
        <v>0.1749999999999938</v>
      </c>
      <c r="I2035">
        <v>0.14100000000000307</v>
      </c>
      <c r="J2035">
        <v>41488132.097029164</v>
      </c>
      <c r="K2035">
        <v>54267097.201802172</v>
      </c>
      <c r="L2035">
        <v>124724827.41754694</v>
      </c>
      <c r="M2035">
        <v>124724827.41754639</v>
      </c>
      <c r="N2035">
        <v>9519116.0469652265</v>
      </c>
      <c r="O2035">
        <v>86236113.251866385</v>
      </c>
      <c r="P2035">
        <v>5950299.2915488612</v>
      </c>
      <c r="Q2035">
        <v>741170.80467614101</v>
      </c>
      <c r="R2035">
        <v>943497.28356772673</v>
      </c>
      <c r="S2035">
        <v>1651313.4681614228</v>
      </c>
      <c r="T2035">
        <v>232835.19901076105</v>
      </c>
      <c r="U2035">
        <v>4019.7583000000031</v>
      </c>
      <c r="V2035">
        <v>2739867497.1123161</v>
      </c>
    </row>
    <row r="2036" spans="1:22" x14ac:dyDescent="0.25">
      <c r="A2036" t="s">
        <v>246</v>
      </c>
      <c r="B2036" t="s">
        <v>2</v>
      </c>
      <c r="C2036">
        <v>5.9453965521100181E-2</v>
      </c>
      <c r="D2036">
        <v>1.181000000000005E-2</v>
      </c>
      <c r="E2036">
        <v>4.7643965521100506E-2</v>
      </c>
      <c r="F2036">
        <v>2.3720991380275037E-2</v>
      </c>
      <c r="G2036">
        <v>3.5732974140825241E-2</v>
      </c>
      <c r="H2036">
        <v>0.17499999999999963</v>
      </c>
      <c r="I2036">
        <v>0.14099999999999904</v>
      </c>
      <c r="J2036">
        <v>2875691.3900770331</v>
      </c>
      <c r="K2036">
        <v>3956520.690391473</v>
      </c>
      <c r="L2036">
        <v>7511747.3891425859</v>
      </c>
      <c r="M2036">
        <v>7511747.3891425822</v>
      </c>
      <c r="N2036">
        <v>1089453.6705079619</v>
      </c>
      <c r="O2036">
        <v>5742758.4099605484</v>
      </c>
      <c r="P2036">
        <v>756713.1953966287</v>
      </c>
      <c r="Q2036">
        <v>95879.81464441253</v>
      </c>
      <c r="R2036">
        <v>120215.61441578683</v>
      </c>
      <c r="S2036">
        <v>102230.53992211503</v>
      </c>
      <c r="T2036">
        <v>14414.50612901822</v>
      </c>
      <c r="U2036">
        <v>248.20000000000002</v>
      </c>
      <c r="V2036">
        <v>189595728.73076913</v>
      </c>
    </row>
    <row r="2037" spans="1:22" x14ac:dyDescent="0.25">
      <c r="A2037" t="s">
        <v>246</v>
      </c>
      <c r="B2037" t="s">
        <v>3</v>
      </c>
      <c r="C2037">
        <v>6.0451027367069081E-2</v>
      </c>
      <c r="D2037">
        <v>1.1809999999999996E-2</v>
      </c>
      <c r="E2037">
        <v>4.86410273670667E-2</v>
      </c>
      <c r="F2037">
        <v>2.3970256841767047E-2</v>
      </c>
      <c r="G2037">
        <v>3.6480770525300792E-2</v>
      </c>
      <c r="H2037">
        <v>0.17500000000000529</v>
      </c>
      <c r="I2037">
        <v>0.1410000000000049</v>
      </c>
      <c r="J2037">
        <v>30360468.722211506</v>
      </c>
      <c r="K2037">
        <v>36364859.514923118</v>
      </c>
      <c r="L2037">
        <v>88193426.364540279</v>
      </c>
      <c r="M2037">
        <v>88193426.364540815</v>
      </c>
      <c r="N2037">
        <v>5225288.0450574756</v>
      </c>
      <c r="O2037">
        <v>61500040.192077368</v>
      </c>
      <c r="P2037">
        <v>3039136.156988</v>
      </c>
      <c r="Q2037">
        <v>378235.86716486281</v>
      </c>
      <c r="R2037">
        <v>481849.4554055538</v>
      </c>
      <c r="S2037">
        <v>1162196.8146353008</v>
      </c>
      <c r="T2037">
        <v>163869.75086357608</v>
      </c>
      <c r="U2037">
        <v>2990.2866000000017</v>
      </c>
      <c r="V2037">
        <v>2005046965.9390388</v>
      </c>
    </row>
    <row r="2038" spans="1:22" x14ac:dyDescent="0.25">
      <c r="A2038" t="s">
        <v>246</v>
      </c>
      <c r="B2038" t="s">
        <v>5</v>
      </c>
      <c r="C2038">
        <v>9.5711525819770008E-2</v>
      </c>
      <c r="D2038">
        <v>1.1810000000000011E-2</v>
      </c>
      <c r="E2038">
        <v>8.3901525819769812E-2</v>
      </c>
      <c r="F2038">
        <v>3.2785381454942412E-2</v>
      </c>
      <c r="G2038">
        <v>6.292614436482806E-2</v>
      </c>
      <c r="H2038">
        <v>0.17499999999999882</v>
      </c>
      <c r="I2038">
        <v>0.1409999999999989</v>
      </c>
      <c r="J2038">
        <v>3795355.2381524649</v>
      </c>
      <c r="K2038">
        <v>8501004.4652864784</v>
      </c>
      <c r="L2038">
        <v>17718515.893512268</v>
      </c>
      <c r="M2038">
        <v>17718515.893512271</v>
      </c>
      <c r="N2038">
        <v>1946124.3755867984</v>
      </c>
      <c r="O2038">
        <v>10350235.327852141</v>
      </c>
      <c r="P2038">
        <v>1310252.2351416324</v>
      </c>
      <c r="Q2038">
        <v>161174.6578136087</v>
      </c>
      <c r="R2038">
        <v>207471.19190668894</v>
      </c>
      <c r="S2038">
        <v>234203.58521022816</v>
      </c>
      <c r="T2038">
        <v>33022.705514642177</v>
      </c>
      <c r="U2038">
        <v>388.90170000000012</v>
      </c>
      <c r="V2038">
        <v>251004613.12019229</v>
      </c>
    </row>
    <row r="2039" spans="1:22" x14ac:dyDescent="0.25">
      <c r="A2039" t="s">
        <v>246</v>
      </c>
      <c r="B2039" t="s">
        <v>6</v>
      </c>
      <c r="C2039">
        <v>5.527621422337857E-2</v>
      </c>
      <c r="D2039">
        <v>1.1810000000000064E-2</v>
      </c>
      <c r="E2039">
        <v>4.3466214223378305E-2</v>
      </c>
      <c r="F2039">
        <v>2.2676553555844418E-2</v>
      </c>
      <c r="G2039">
        <v>3.2599660667533961E-2</v>
      </c>
      <c r="H2039">
        <v>0.17499999999999916</v>
      </c>
      <c r="I2039">
        <v>0.1409999999999989</v>
      </c>
      <c r="J2039">
        <v>3429661.8674905933</v>
      </c>
      <c r="K2039">
        <v>4155885.093269269</v>
      </c>
      <c r="L2039">
        <v>8467397.5958222896</v>
      </c>
      <c r="M2039">
        <v>8467397.5958223082</v>
      </c>
      <c r="N2039">
        <v>1000064.4209963735</v>
      </c>
      <c r="O2039">
        <v>6585482.5397634851</v>
      </c>
      <c r="P2039">
        <v>677417.82547694515</v>
      </c>
      <c r="Q2039">
        <v>84342.129226219578</v>
      </c>
      <c r="R2039">
        <v>107408.15361314621</v>
      </c>
      <c r="S2039">
        <v>114720.69472398383</v>
      </c>
      <c r="T2039">
        <v>16175.61795608174</v>
      </c>
      <c r="U2039">
        <v>300.97000000000003</v>
      </c>
      <c r="V2039">
        <v>226578987.39923072</v>
      </c>
    </row>
    <row r="2040" spans="1:22" x14ac:dyDescent="0.25">
      <c r="A2040" t="s">
        <v>246</v>
      </c>
      <c r="B2040" t="s">
        <v>7</v>
      </c>
      <c r="C2040">
        <v>5.938185071889044E-2</v>
      </c>
      <c r="D2040">
        <v>1.1809999999999999E-2</v>
      </c>
      <c r="E2040">
        <v>4.7571850718890488E-2</v>
      </c>
      <c r="F2040">
        <v>2.370296267972264E-2</v>
      </c>
      <c r="G2040">
        <v>3.5678888039167918E-2</v>
      </c>
      <c r="H2040">
        <v>0.17500000000000029</v>
      </c>
      <c r="I2040">
        <v>0.14099999999999996</v>
      </c>
      <c r="J2040">
        <v>1026954.8790975903</v>
      </c>
      <c r="K2040">
        <v>1288827.4379317653</v>
      </c>
      <c r="L2040">
        <v>2833740.174529341</v>
      </c>
      <c r="M2040">
        <v>2833740.174529341</v>
      </c>
      <c r="N2040">
        <v>258185.53481648886</v>
      </c>
      <c r="O2040">
        <v>2057596.7822128667</v>
      </c>
      <c r="P2040">
        <v>166779.87854565508</v>
      </c>
      <c r="Q2040">
        <v>21538.335827038558</v>
      </c>
      <c r="R2040">
        <v>26552.868226549796</v>
      </c>
      <c r="S2040">
        <v>37961.833669803236</v>
      </c>
      <c r="T2040">
        <v>5352.6185474422573</v>
      </c>
      <c r="U2040">
        <v>91.4</v>
      </c>
      <c r="V2040">
        <v>67641201.923076928</v>
      </c>
    </row>
    <row r="2041" spans="1:22" x14ac:dyDescent="0.25">
      <c r="A2041" t="s">
        <v>247</v>
      </c>
      <c r="B2041" t="s">
        <v>1</v>
      </c>
      <c r="C2041">
        <v>8.9665791029396397E-2</v>
      </c>
      <c r="D2041">
        <v>1.1809999999998464E-2</v>
      </c>
      <c r="E2041">
        <v>7.7855791029395008E-2</v>
      </c>
      <c r="F2041">
        <v>3.1273947757347119E-2</v>
      </c>
      <c r="G2041">
        <v>5.8391843272043123E-2</v>
      </c>
      <c r="H2041">
        <v>0.17499999999998284</v>
      </c>
      <c r="I2041">
        <v>0.14100000000001622</v>
      </c>
      <c r="J2041">
        <v>110326415.2659464</v>
      </c>
      <c r="K2041">
        <v>200440941.66773641</v>
      </c>
      <c r="L2041">
        <v>518777474.09220725</v>
      </c>
      <c r="M2041">
        <v>518777474.09221542</v>
      </c>
      <c r="N2041">
        <v>20636337.727748156</v>
      </c>
      <c r="O2041">
        <v>290131019.20593554</v>
      </c>
      <c r="P2041">
        <v>10070855.713416563</v>
      </c>
      <c r="Q2041">
        <v>1249464.0266644163</v>
      </c>
      <c r="R2041">
        <v>1596165.0833514212</v>
      </c>
      <c r="S2041">
        <v>6765865.8232401004</v>
      </c>
      <c r="T2041">
        <v>953987.08107685589</v>
      </c>
      <c r="U2041">
        <v>11688.493199999921</v>
      </c>
      <c r="V2041">
        <v>7293966948.108633</v>
      </c>
    </row>
    <row r="2042" spans="1:22" x14ac:dyDescent="0.25">
      <c r="A2042" t="s">
        <v>247</v>
      </c>
      <c r="B2042" t="s">
        <v>2</v>
      </c>
      <c r="C2042">
        <v>7.0496976830091984E-2</v>
      </c>
      <c r="D2042">
        <v>1.1809999999999987E-2</v>
      </c>
      <c r="E2042">
        <v>5.8686976830091449E-2</v>
      </c>
      <c r="F2042">
        <v>2.6481744207522875E-2</v>
      </c>
      <c r="G2042">
        <v>4.4015232622569275E-2</v>
      </c>
      <c r="H2042">
        <v>0.17499999999999941</v>
      </c>
      <c r="I2042">
        <v>0.1410000000000014</v>
      </c>
      <c r="J2042">
        <v>9376898.0948085096</v>
      </c>
      <c r="K2042">
        <v>16293152.462232521</v>
      </c>
      <c r="L2042">
        <v>30046383.101072505</v>
      </c>
      <c r="M2042">
        <v>30046383.101072587</v>
      </c>
      <c r="N2042">
        <v>4708268.5714062192</v>
      </c>
      <c r="O2042">
        <v>20961781.985634804</v>
      </c>
      <c r="P2042">
        <v>3302632.8320536432</v>
      </c>
      <c r="Q2042">
        <v>415606.22532240133</v>
      </c>
      <c r="R2042">
        <v>524271.70709002228</v>
      </c>
      <c r="S2042">
        <v>408201.40836124407</v>
      </c>
      <c r="T2042">
        <v>57556.398578935659</v>
      </c>
      <c r="U2042">
        <v>810.85379999999975</v>
      </c>
      <c r="V2042">
        <v>618665227.64750051</v>
      </c>
    </row>
    <row r="2043" spans="1:22" x14ac:dyDescent="0.25">
      <c r="A2043" t="s">
        <v>247</v>
      </c>
      <c r="B2043" t="s">
        <v>3</v>
      </c>
      <c r="C2043">
        <v>7.7844364535108138E-2</v>
      </c>
      <c r="D2043">
        <v>1.1809999999999808E-2</v>
      </c>
      <c r="E2043">
        <v>6.6034364535110524E-2</v>
      </c>
      <c r="F2043">
        <v>2.8318591133778787E-2</v>
      </c>
      <c r="G2043">
        <v>4.9525773401335842E-2</v>
      </c>
      <c r="H2043">
        <v>0.17500000000000146</v>
      </c>
      <c r="I2043">
        <v>0.14100000000000376</v>
      </c>
      <c r="J2043">
        <v>29367740.941132281</v>
      </c>
      <c r="K2043">
        <v>44591571.555568039</v>
      </c>
      <c r="L2043">
        <v>117923824.8573567</v>
      </c>
      <c r="M2043">
        <v>117923824.8573572</v>
      </c>
      <c r="N2043">
        <v>3962722.452337414</v>
      </c>
      <c r="O2043">
        <v>69996590.044363141</v>
      </c>
      <c r="P2043">
        <v>1723387.9859606151</v>
      </c>
      <c r="Q2043">
        <v>211359.60285019813</v>
      </c>
      <c r="R2043">
        <v>272799.4100223243</v>
      </c>
      <c r="S2043">
        <v>1538278.2239296641</v>
      </c>
      <c r="T2043">
        <v>216897.22957408399</v>
      </c>
      <c r="U2043">
        <v>3082.5549000000005</v>
      </c>
      <c r="V2043">
        <v>1942307129.362618</v>
      </c>
    </row>
    <row r="2044" spans="1:22" x14ac:dyDescent="0.25">
      <c r="A2044" t="s">
        <v>247</v>
      </c>
      <c r="B2044" t="s">
        <v>4</v>
      </c>
      <c r="C2044">
        <v>9.6665769524307332E-2</v>
      </c>
      <c r="D2044">
        <v>1.1810000000000256E-2</v>
      </c>
      <c r="E2044">
        <v>8.4855769524309052E-2</v>
      </c>
      <c r="F2044">
        <v>3.3023942381076345E-2</v>
      </c>
      <c r="G2044">
        <v>6.3641827143234145E-2</v>
      </c>
      <c r="H2044">
        <v>0.17500000000000401</v>
      </c>
      <c r="I2044">
        <v>0.14099999999999707</v>
      </c>
      <c r="J2044">
        <v>14282589.00499888</v>
      </c>
      <c r="K2044">
        <v>27318909.330663223</v>
      </c>
      <c r="L2044">
        <v>74942838.280346453</v>
      </c>
      <c r="M2044">
        <v>74942838.280346468</v>
      </c>
      <c r="N2044">
        <v>1753472.4279108047</v>
      </c>
      <c r="O2044">
        <v>39848025.907751322</v>
      </c>
      <c r="P2044">
        <v>504359.40926997532</v>
      </c>
      <c r="Q2044">
        <v>62381.443472342158</v>
      </c>
      <c r="R2044">
        <v>79910.460236666768</v>
      </c>
      <c r="S2044">
        <v>970044.79836272716</v>
      </c>
      <c r="T2044">
        <v>136776.31656914396</v>
      </c>
      <c r="U2044">
        <v>1755.3289999999961</v>
      </c>
      <c r="V2044">
        <v>944788538.93346035</v>
      </c>
    </row>
    <row r="2045" spans="1:22" x14ac:dyDescent="0.25">
      <c r="A2045" t="s">
        <v>247</v>
      </c>
      <c r="B2045" t="s">
        <v>5</v>
      </c>
      <c r="C2045">
        <v>9.9568985678301455E-2</v>
      </c>
      <c r="D2045">
        <v>1.1809999999998891E-2</v>
      </c>
      <c r="E2045">
        <v>8.7758985678311488E-2</v>
      </c>
      <c r="F2045">
        <v>3.3749746419575004E-2</v>
      </c>
      <c r="G2045">
        <v>6.5819239258727513E-2</v>
      </c>
      <c r="H2045">
        <v>0.17499999999998642</v>
      </c>
      <c r="I2045">
        <v>0.14099999999999419</v>
      </c>
      <c r="J2045">
        <v>48214448.423637196</v>
      </c>
      <c r="K2045">
        <v>97521418.875760213</v>
      </c>
      <c r="L2045">
        <v>259843700.30581495</v>
      </c>
      <c r="M2045">
        <v>259843700.30581421</v>
      </c>
      <c r="N2045">
        <v>8180139.0803676248</v>
      </c>
      <c r="O2045">
        <v>137555728.21903008</v>
      </c>
      <c r="P2045">
        <v>3376945.8277943786</v>
      </c>
      <c r="Q2045">
        <v>416029.15091888537</v>
      </c>
      <c r="R2045">
        <v>534809.47199857014</v>
      </c>
      <c r="S2045">
        <v>3376296.7832206627</v>
      </c>
      <c r="T2045">
        <v>476057.84643411625</v>
      </c>
      <c r="U2045">
        <v>5100.4415000000399</v>
      </c>
      <c r="V2045">
        <v>3187985215.255053</v>
      </c>
    </row>
    <row r="2046" spans="1:22" x14ac:dyDescent="0.25">
      <c r="A2046" t="s">
        <v>247</v>
      </c>
      <c r="B2046" t="s">
        <v>6</v>
      </c>
      <c r="C2046">
        <v>6.9517744262760667E-2</v>
      </c>
      <c r="D2046">
        <v>1.1809999999999909E-2</v>
      </c>
      <c r="E2046">
        <v>5.77077442627607E-2</v>
      </c>
      <c r="F2046">
        <v>2.6236936065690251E-2</v>
      </c>
      <c r="G2046">
        <v>4.3280808197070648E-2</v>
      </c>
      <c r="H2046">
        <v>0.17499999999999835</v>
      </c>
      <c r="I2046">
        <v>0.14099999999999996</v>
      </c>
      <c r="J2046">
        <v>5598823.4336687662</v>
      </c>
      <c r="K2046">
        <v>8138896.3016649168</v>
      </c>
      <c r="L2046">
        <v>19085589.825988352</v>
      </c>
      <c r="M2046">
        <v>19085589.8259883</v>
      </c>
      <c r="N2046">
        <v>1332774.7697515916</v>
      </c>
      <c r="O2046">
        <v>12404944.965582069</v>
      </c>
      <c r="P2046">
        <v>815414.57942370314</v>
      </c>
      <c r="Q2046">
        <v>101019.03398326058</v>
      </c>
      <c r="R2046">
        <v>129217.13949038186</v>
      </c>
      <c r="S2046">
        <v>251642.43370224498</v>
      </c>
      <c r="T2046">
        <v>35481.583152016472</v>
      </c>
      <c r="U2046">
        <v>580.16960000000017</v>
      </c>
      <c r="V2046">
        <v>369761328.11480772</v>
      </c>
    </row>
    <row r="2047" spans="1:22" x14ac:dyDescent="0.25">
      <c r="A2047" t="s">
        <v>247</v>
      </c>
      <c r="B2047" t="s">
        <v>7</v>
      </c>
      <c r="C2047">
        <v>9.210117916826506E-2</v>
      </c>
      <c r="D2047">
        <v>1.1810000000000025E-2</v>
      </c>
      <c r="E2047">
        <v>8.0291179168264934E-2</v>
      </c>
      <c r="F2047">
        <v>3.1882794792066307E-2</v>
      </c>
      <c r="G2047">
        <v>6.0218384376198718E-2</v>
      </c>
      <c r="H2047">
        <v>0.17499999999999893</v>
      </c>
      <c r="I2047">
        <v>0.14099999999999899</v>
      </c>
      <c r="J2047">
        <v>3485915.3677016799</v>
      </c>
      <c r="K2047">
        <v>6576993.1418476356</v>
      </c>
      <c r="L2047">
        <v>16935137.721634135</v>
      </c>
      <c r="M2047">
        <v>16935137.721634138</v>
      </c>
      <c r="N2047">
        <v>698960.42597720772</v>
      </c>
      <c r="O2047">
        <v>9363948.0835721232</v>
      </c>
      <c r="P2047">
        <v>348115.07891425909</v>
      </c>
      <c r="Q2047">
        <v>43068.570117327166</v>
      </c>
      <c r="R2047">
        <v>55156.894513453648</v>
      </c>
      <c r="S2047">
        <v>221402.17566359171</v>
      </c>
      <c r="T2047">
        <v>31217.706768566415</v>
      </c>
      <c r="U2047">
        <v>359.14440000000019</v>
      </c>
      <c r="V2047">
        <v>230459508.79519212</v>
      </c>
    </row>
    <row r="2048" spans="1:22" x14ac:dyDescent="0.25">
      <c r="A2048" t="s">
        <v>248</v>
      </c>
      <c r="B2048" t="s">
        <v>1</v>
      </c>
      <c r="C2048">
        <v>0.10288578922049403</v>
      </c>
      <c r="D2048">
        <v>1.1810000000000171E-2</v>
      </c>
      <c r="E2048">
        <v>9.1075789220494266E-2</v>
      </c>
      <c r="F2048">
        <v>3.4578947305123293E-2</v>
      </c>
      <c r="G2048">
        <v>6.8306841915370953E-2</v>
      </c>
      <c r="H2048">
        <v>0.17500000000000243</v>
      </c>
      <c r="I2048">
        <v>0.14099999999999877</v>
      </c>
      <c r="J2048">
        <v>14829799.039530776</v>
      </c>
      <c r="K2048">
        <v>30849899.107528418</v>
      </c>
      <c r="L2048">
        <v>82554266.202172801</v>
      </c>
      <c r="M2048">
        <v>82554266.202172786</v>
      </c>
      <c r="N2048">
        <v>2498857.780103229</v>
      </c>
      <c r="O2048">
        <v>43180840.36695604</v>
      </c>
      <c r="P2048">
        <v>999881.4736438453</v>
      </c>
      <c r="Q2048">
        <v>122231.64822211565</v>
      </c>
      <c r="R2048">
        <v>158217.9501831005</v>
      </c>
      <c r="S2048">
        <v>1067946.2822559746</v>
      </c>
      <c r="T2048">
        <v>150580.42579809236</v>
      </c>
      <c r="U2048">
        <v>1656.016547872093</v>
      </c>
      <c r="V2048">
        <v>979896090.62184715</v>
      </c>
    </row>
    <row r="2049" spans="1:22" x14ac:dyDescent="0.25">
      <c r="A2049" t="s">
        <v>248</v>
      </c>
      <c r="B2049" t="s">
        <v>2</v>
      </c>
      <c r="C2049">
        <v>6.5486857877859822E-2</v>
      </c>
      <c r="D2049">
        <v>1.1809999999999992E-2</v>
      </c>
      <c r="E2049">
        <v>5.3676857877859786E-2</v>
      </c>
      <c r="F2049">
        <v>2.5229214469464935E-2</v>
      </c>
      <c r="G2049">
        <v>4.0257643408394848E-2</v>
      </c>
      <c r="H2049">
        <v>0.17500000000000002</v>
      </c>
      <c r="I2049">
        <v>0.14100000000000004</v>
      </c>
      <c r="J2049">
        <v>614289.93797117774</v>
      </c>
      <c r="K2049">
        <v>913898.713684079</v>
      </c>
      <c r="L2049">
        <v>1698514.5792514596</v>
      </c>
      <c r="M2049">
        <v>1698514.57925146</v>
      </c>
      <c r="N2049">
        <v>260795.39045019378</v>
      </c>
      <c r="O2049">
        <v>1267393.2612050627</v>
      </c>
      <c r="P2049">
        <v>182975.17559497227</v>
      </c>
      <c r="Q2049">
        <v>22990.472764271359</v>
      </c>
      <c r="R2049">
        <v>29041.156418653343</v>
      </c>
      <c r="S2049">
        <v>22601.740291233411</v>
      </c>
      <c r="T2049">
        <v>3186.8453810639103</v>
      </c>
      <c r="U2049">
        <v>53.234999999999992</v>
      </c>
      <c r="V2049">
        <v>40414702.453076914</v>
      </c>
    </row>
    <row r="2050" spans="1:22" x14ac:dyDescent="0.25">
      <c r="A2050" t="s">
        <v>248</v>
      </c>
      <c r="B2050" t="s">
        <v>3</v>
      </c>
      <c r="C2050">
        <v>8.6011522079530653E-2</v>
      </c>
      <c r="D2050">
        <v>1.180999999999997E-2</v>
      </c>
      <c r="E2050">
        <v>7.4201522079530333E-2</v>
      </c>
      <c r="F2050">
        <v>3.0360380519882733E-2</v>
      </c>
      <c r="G2050">
        <v>5.5651141559647906E-2</v>
      </c>
      <c r="H2050">
        <v>0.17499999999999907</v>
      </c>
      <c r="I2050">
        <v>0.14099999999999915</v>
      </c>
      <c r="J2050">
        <v>3989580.6286560697</v>
      </c>
      <c r="K2050">
        <v>6741454.9755653357</v>
      </c>
      <c r="L2050">
        <v>18229215.735422682</v>
      </c>
      <c r="M2050">
        <v>18229215.735422689</v>
      </c>
      <c r="N2050">
        <v>498787.2978183385</v>
      </c>
      <c r="O2050">
        <v>10232248.306403074</v>
      </c>
      <c r="P2050">
        <v>178640.35936641163</v>
      </c>
      <c r="Q2050">
        <v>21651.925478873844</v>
      </c>
      <c r="R2050">
        <v>28241.212163185253</v>
      </c>
      <c r="S2050">
        <v>236856.96828208963</v>
      </c>
      <c r="T2050">
        <v>33396.832527774612</v>
      </c>
      <c r="U2050">
        <v>438.24090000000024</v>
      </c>
      <c r="V2050">
        <v>263856881.12980765</v>
      </c>
    </row>
    <row r="2051" spans="1:22" x14ac:dyDescent="0.25">
      <c r="A2051" t="s">
        <v>248</v>
      </c>
      <c r="B2051" t="s">
        <v>4</v>
      </c>
      <c r="C2051">
        <v>0.10661564660563409</v>
      </c>
      <c r="D2051">
        <v>1.1810000000000008E-2</v>
      </c>
      <c r="E2051">
        <v>9.4805646605634383E-2</v>
      </c>
      <c r="F2051">
        <v>3.5511411651408573E-2</v>
      </c>
      <c r="G2051">
        <v>7.1104234954225812E-2</v>
      </c>
      <c r="H2051">
        <v>0.17500000000000024</v>
      </c>
      <c r="I2051">
        <v>0.14099999999999946</v>
      </c>
      <c r="J2051">
        <v>1263401.7777558311</v>
      </c>
      <c r="K2051">
        <v>2662190.8621670478</v>
      </c>
      <c r="L2051">
        <v>7428069.6256787013</v>
      </c>
      <c r="M2051">
        <v>7428069.6256786995</v>
      </c>
      <c r="N2051">
        <v>139625.74020561064</v>
      </c>
      <c r="O2051">
        <v>3785966.8997172685</v>
      </c>
      <c r="P2051">
        <v>23694.183534782711</v>
      </c>
      <c r="Q2051">
        <v>2940.8089517543485</v>
      </c>
      <c r="R2051">
        <v>3755.5339406017256</v>
      </c>
      <c r="S2051">
        <v>95736.383679642022</v>
      </c>
      <c r="T2051">
        <v>13498.83009882953</v>
      </c>
      <c r="U2051">
        <v>160.93270000000004</v>
      </c>
      <c r="V2051">
        <v>83476720.898269266</v>
      </c>
    </row>
    <row r="2052" spans="1:22" x14ac:dyDescent="0.25">
      <c r="A2052" t="s">
        <v>248</v>
      </c>
      <c r="B2052" t="s">
        <v>5</v>
      </c>
      <c r="C2052">
        <v>0.11775248388202318</v>
      </c>
      <c r="D2052">
        <v>1.1810000000000029E-2</v>
      </c>
      <c r="E2052">
        <v>0.10594248388202362</v>
      </c>
      <c r="F2052">
        <v>3.8295620970506115E-2</v>
      </c>
      <c r="G2052">
        <v>7.945686291151742E-2</v>
      </c>
      <c r="H2052">
        <v>0.17499999999999991</v>
      </c>
      <c r="I2052">
        <v>0.14100000000000018</v>
      </c>
      <c r="J2052">
        <v>7333241.2192665525</v>
      </c>
      <c r="K2052">
        <v>17859294.55380886</v>
      </c>
      <c r="L2052">
        <v>47867969.99915275</v>
      </c>
      <c r="M2052">
        <v>47867969.999152735</v>
      </c>
      <c r="N2052">
        <v>1427478.415568471</v>
      </c>
      <c r="O2052">
        <v>23765057.357506912</v>
      </c>
      <c r="P2052">
        <v>564453.30568490608</v>
      </c>
      <c r="Q2052">
        <v>68605.856818172833</v>
      </c>
      <c r="R2052">
        <v>89261.341912934105</v>
      </c>
      <c r="S2052">
        <v>618017.4506156256</v>
      </c>
      <c r="T2052">
        <v>87140.460536802959</v>
      </c>
      <c r="U2052">
        <v>817.27944787209537</v>
      </c>
      <c r="V2052">
        <v>484529138.10088509</v>
      </c>
    </row>
    <row r="2053" spans="1:22" x14ac:dyDescent="0.25">
      <c r="A2053" t="s">
        <v>248</v>
      </c>
      <c r="B2053" t="s">
        <v>6</v>
      </c>
      <c r="C2053">
        <v>7.6285143345361336E-2</v>
      </c>
      <c r="D2053">
        <v>1.1810000000000029E-2</v>
      </c>
      <c r="E2053">
        <v>6.4475143345361377E-2</v>
      </c>
      <c r="F2053">
        <v>2.792878583634029E-2</v>
      </c>
      <c r="G2053">
        <v>4.8356357509020953E-2</v>
      </c>
      <c r="H2053">
        <v>0.17500000000000027</v>
      </c>
      <c r="I2053">
        <v>0.14099999999999974</v>
      </c>
      <c r="J2053">
        <v>1130887.6348421359</v>
      </c>
      <c r="K2053">
        <v>1613593.1665337968</v>
      </c>
      <c r="L2053">
        <v>4413058.8101826552</v>
      </c>
      <c r="M2053">
        <v>4413058.8101826571</v>
      </c>
      <c r="N2053">
        <v>106930.17235468421</v>
      </c>
      <c r="O2053">
        <v>2637550.6290212483</v>
      </c>
      <c r="P2053">
        <v>32683.990587578868</v>
      </c>
      <c r="Q2053">
        <v>3950.4491440200386</v>
      </c>
      <c r="R2053">
        <v>5165.4560021554453</v>
      </c>
      <c r="S2053">
        <v>57081.74988687849</v>
      </c>
      <c r="T2053">
        <v>8048.5267340498658</v>
      </c>
      <c r="U2053">
        <v>132.67209999999997</v>
      </c>
      <c r="V2053">
        <v>74716354.550000012</v>
      </c>
    </row>
    <row r="2054" spans="1:22" x14ac:dyDescent="0.25">
      <c r="A2054" t="s">
        <v>248</v>
      </c>
      <c r="B2054" t="s">
        <v>7</v>
      </c>
      <c r="C2054">
        <v>0.10595326400575868</v>
      </c>
      <c r="D2054">
        <v>1.1809999999999994E-2</v>
      </c>
      <c r="E2054">
        <v>9.4143264005758731E-2</v>
      </c>
      <c r="F2054">
        <v>3.534581600143967E-2</v>
      </c>
      <c r="G2054">
        <v>7.0607448004319034E-2</v>
      </c>
      <c r="H2054">
        <v>0.17499999999999996</v>
      </c>
      <c r="I2054">
        <v>0.14099999999999988</v>
      </c>
      <c r="J2054">
        <v>498397.84103904298</v>
      </c>
      <c r="K2054">
        <v>1059466.8357693348</v>
      </c>
      <c r="L2054">
        <v>2917437.4524845397</v>
      </c>
      <c r="M2054">
        <v>2917437.4524845392</v>
      </c>
      <c r="N2054">
        <v>65240.763705866644</v>
      </c>
      <c r="O2054">
        <v>1492623.9131025113</v>
      </c>
      <c r="P2054">
        <v>17434.45887519417</v>
      </c>
      <c r="Q2054">
        <v>2092.1350650233003</v>
      </c>
      <c r="R2054">
        <v>2753.2497455706625</v>
      </c>
      <c r="S2054">
        <v>37651.989500506912</v>
      </c>
      <c r="T2054">
        <v>5308.9305195714715</v>
      </c>
      <c r="U2054">
        <v>53.656400000000012</v>
      </c>
      <c r="V2054">
        <v>32902293.489807695</v>
      </c>
    </row>
    <row r="2055" spans="1:22" x14ac:dyDescent="0.25">
      <c r="A2055" t="s">
        <v>249</v>
      </c>
      <c r="B2055" t="s">
        <v>1</v>
      </c>
      <c r="C2055">
        <v>0.10204946457080701</v>
      </c>
      <c r="D2055">
        <v>1.1810000000000102E-2</v>
      </c>
      <c r="E2055">
        <v>9.0239464570806963E-2</v>
      </c>
      <c r="F2055">
        <v>3.4369866142701912E-2</v>
      </c>
      <c r="G2055">
        <v>6.7679598428106225E-2</v>
      </c>
      <c r="H2055">
        <v>0.17500000000000138</v>
      </c>
      <c r="I2055">
        <v>5.1000000000000378E-2</v>
      </c>
      <c r="J2055">
        <v>10609771.324125202</v>
      </c>
      <c r="K2055">
        <v>22054174.381071676</v>
      </c>
      <c r="L2055">
        <v>57977189.726815633</v>
      </c>
      <c r="M2055">
        <v>57977189.726815432</v>
      </c>
      <c r="N2055">
        <v>2046333.3540998735</v>
      </c>
      <c r="O2055">
        <v>30617612.351097088</v>
      </c>
      <c r="P2055">
        <v>1006960.860924479</v>
      </c>
      <c r="Q2055">
        <v>124935.3375536099</v>
      </c>
      <c r="R2055">
        <v>57726.706122382522</v>
      </c>
      <c r="S2055">
        <v>815138.39153132227</v>
      </c>
      <c r="T2055">
        <v>41572.057968097412</v>
      </c>
      <c r="U2055">
        <v>1255.3252000079731</v>
      </c>
      <c r="V2055">
        <v>761074079.80888593</v>
      </c>
    </row>
    <row r="2056" spans="1:22" x14ac:dyDescent="0.25">
      <c r="A2056" t="s">
        <v>249</v>
      </c>
      <c r="B2056" t="s">
        <v>2</v>
      </c>
      <c r="C2056">
        <v>8.4789248659936006E-2</v>
      </c>
      <c r="D2056">
        <v>1.1810000000000031E-2</v>
      </c>
      <c r="E2056">
        <v>7.2979248659935811E-2</v>
      </c>
      <c r="F2056">
        <v>3.0054812164983988E-2</v>
      </c>
      <c r="G2056">
        <v>5.4734436494951702E-2</v>
      </c>
      <c r="H2056">
        <v>0.17500000000000041</v>
      </c>
      <c r="I2056">
        <v>5.1000000000000059E-2</v>
      </c>
      <c r="J2056">
        <v>1115306.7683833768</v>
      </c>
      <c r="K2056">
        <v>1963992.1121376706</v>
      </c>
      <c r="L2056">
        <v>4575639.6196366139</v>
      </c>
      <c r="M2056">
        <v>4575639.6196366139</v>
      </c>
      <c r="N2056">
        <v>329084.1791940988</v>
      </c>
      <c r="O2056">
        <v>2750214.7013269491</v>
      </c>
      <c r="P2056">
        <v>220474.01485737067</v>
      </c>
      <c r="Q2056">
        <v>27764.41230089364</v>
      </c>
      <c r="R2056">
        <v>12660.159785071481</v>
      </c>
      <c r="S2056">
        <v>64876.871789499601</v>
      </c>
      <c r="T2056">
        <v>3308.7204612644841</v>
      </c>
      <c r="U2056">
        <v>134.6163</v>
      </c>
      <c r="V2056">
        <v>79902985.960000053</v>
      </c>
    </row>
    <row r="2057" spans="1:22" x14ac:dyDescent="0.25">
      <c r="A2057" t="s">
        <v>249</v>
      </c>
      <c r="B2057" t="s">
        <v>3</v>
      </c>
      <c r="C2057">
        <v>8.2763836538278096E-2</v>
      </c>
      <c r="D2057">
        <v>1.1810000000000036E-2</v>
      </c>
      <c r="E2057">
        <v>7.0953836538277887E-2</v>
      </c>
      <c r="F2057">
        <v>2.9548459134569483E-2</v>
      </c>
      <c r="G2057">
        <v>5.321537740370854E-2</v>
      </c>
      <c r="H2057">
        <v>0.1749999999999993</v>
      </c>
      <c r="I2057">
        <v>5.1000000000000011E-2</v>
      </c>
      <c r="J2057">
        <v>2526054.3336011283</v>
      </c>
      <c r="K2057">
        <v>4051160.1312808394</v>
      </c>
      <c r="L2057">
        <v>11008069.619987672</v>
      </c>
      <c r="M2057">
        <v>11008069.619987674</v>
      </c>
      <c r="N2057">
        <v>286352.69346372318</v>
      </c>
      <c r="O2057">
        <v>6290861.7714182511</v>
      </c>
      <c r="P2057">
        <v>104601.94646259141</v>
      </c>
      <c r="Q2057">
        <v>12911.37055436031</v>
      </c>
      <c r="R2057">
        <v>5993.1791678645377</v>
      </c>
      <c r="S2057">
        <v>154944.05069352887</v>
      </c>
      <c r="T2057">
        <v>7902.1465853699729</v>
      </c>
      <c r="U2057">
        <v>295.22120921998902</v>
      </c>
      <c r="V2057">
        <v>181198244.1950579</v>
      </c>
    </row>
    <row r="2058" spans="1:22" x14ac:dyDescent="0.25">
      <c r="A2058" t="s">
        <v>249</v>
      </c>
      <c r="B2058" t="s">
        <v>4</v>
      </c>
      <c r="C2058">
        <v>0.11434931024813623</v>
      </c>
      <c r="D2058">
        <v>1.1810000000000015E-2</v>
      </c>
      <c r="E2058">
        <v>0.10253931024813608</v>
      </c>
      <c r="F2058">
        <v>3.7444827562034044E-2</v>
      </c>
      <c r="G2058">
        <v>7.6904482686101935E-2</v>
      </c>
      <c r="H2058">
        <v>0.17500000000000041</v>
      </c>
      <c r="I2058">
        <v>5.1000000000000087E-2</v>
      </c>
      <c r="J2058">
        <v>763680.8706939097</v>
      </c>
      <c r="K2058">
        <v>1740029.5761790734</v>
      </c>
      <c r="L2058">
        <v>4889664.503804422</v>
      </c>
      <c r="M2058">
        <v>4889664.503804422</v>
      </c>
      <c r="N2058">
        <v>82606.056183202192</v>
      </c>
      <c r="O2058">
        <v>2421104.3906897828</v>
      </c>
      <c r="P2058">
        <v>9035.0929514833006</v>
      </c>
      <c r="Q2058">
        <v>1084.2111541779961</v>
      </c>
      <c r="R2058">
        <v>516.08450938872625</v>
      </c>
      <c r="S2058">
        <v>68478.275516793568</v>
      </c>
      <c r="T2058">
        <v>3492.3920513564699</v>
      </c>
      <c r="U2058">
        <v>101.96689999999997</v>
      </c>
      <c r="V2058">
        <v>54838678.139615372</v>
      </c>
    </row>
    <row r="2059" spans="1:22" x14ac:dyDescent="0.25">
      <c r="A2059" t="s">
        <v>249</v>
      </c>
      <c r="B2059" t="s">
        <v>5</v>
      </c>
      <c r="C2059">
        <v>0.11905680600960589</v>
      </c>
      <c r="D2059">
        <v>1.1809999999999952E-2</v>
      </c>
      <c r="E2059">
        <v>0.10724680600960539</v>
      </c>
      <c r="F2059">
        <v>3.8621701502401455E-2</v>
      </c>
      <c r="G2059">
        <v>8.0435104507204064E-2</v>
      </c>
      <c r="H2059">
        <v>0.17499999999999921</v>
      </c>
      <c r="I2059">
        <v>5.0999999999999712E-2</v>
      </c>
      <c r="J2059">
        <v>5271082.5246625179</v>
      </c>
      <c r="K2059">
        <v>13193366.318023566</v>
      </c>
      <c r="L2059">
        <v>34471018.913596854</v>
      </c>
      <c r="M2059">
        <v>34471018.913596883</v>
      </c>
      <c r="N2059">
        <v>1277270.0101184584</v>
      </c>
      <c r="O2059">
        <v>17187178.832567647</v>
      </c>
      <c r="P2059">
        <v>650515.56099548738</v>
      </c>
      <c r="Q2059">
        <v>80414.611956882203</v>
      </c>
      <c r="R2059">
        <v>37277.438820570838</v>
      </c>
      <c r="S2059">
        <v>484360.0364847958</v>
      </c>
      <c r="T2059">
        <v>24702.361860724552</v>
      </c>
      <c r="U2059">
        <v>619.90040169961435</v>
      </c>
      <c r="V2059">
        <v>378248680.77676648</v>
      </c>
    </row>
    <row r="2060" spans="1:22" x14ac:dyDescent="0.25">
      <c r="A2060" t="s">
        <v>249</v>
      </c>
      <c r="B2060" t="s">
        <v>6</v>
      </c>
      <c r="C2060">
        <v>5.7825784845786606E-2</v>
      </c>
      <c r="D2060">
        <v>1.1809999999999994E-2</v>
      </c>
      <c r="E2060">
        <v>4.6015784845786743E-2</v>
      </c>
      <c r="F2060">
        <v>2.3313946211446668E-2</v>
      </c>
      <c r="G2060">
        <v>3.4511838634340077E-2</v>
      </c>
      <c r="H2060">
        <v>0.17500000000000016</v>
      </c>
      <c r="I2060">
        <v>5.1000000000000101E-2</v>
      </c>
      <c r="J2060">
        <v>651877.3821165507</v>
      </c>
      <c r="K2060">
        <v>657779.65810083295</v>
      </c>
      <c r="L2060">
        <v>1824463.0824170238</v>
      </c>
      <c r="M2060">
        <v>1824463.0824170231</v>
      </c>
      <c r="N2060">
        <v>37218.972971369047</v>
      </c>
      <c r="O2060">
        <v>1272438.067246014</v>
      </c>
      <c r="P2060">
        <v>8777.3580777901898</v>
      </c>
      <c r="Q2060">
        <v>1133.9050777250543</v>
      </c>
      <c r="R2060">
        <v>505.47442093127734</v>
      </c>
      <c r="S2060">
        <v>25501.651184512033</v>
      </c>
      <c r="T2060">
        <v>1300.5842104101137</v>
      </c>
      <c r="U2060">
        <v>69.534607855459512</v>
      </c>
      <c r="V2060">
        <v>46703226.187061541</v>
      </c>
    </row>
    <row r="2061" spans="1:22" x14ac:dyDescent="0.25">
      <c r="A2061" t="s">
        <v>249</v>
      </c>
      <c r="B2061" t="s">
        <v>7</v>
      </c>
      <c r="C2061">
        <v>8.1368528432816292E-2</v>
      </c>
      <c r="D2061">
        <v>1.1809999999999996E-2</v>
      </c>
      <c r="E2061">
        <v>6.9558528432816291E-2</v>
      </c>
      <c r="F2061">
        <v>2.9199632108204063E-2</v>
      </c>
      <c r="G2061">
        <v>5.2168896324612239E-2</v>
      </c>
      <c r="H2061">
        <v>0.17499999999999996</v>
      </c>
      <c r="I2061">
        <v>5.099999999999999E-2</v>
      </c>
      <c r="J2061">
        <v>281769.44466773188</v>
      </c>
      <c r="K2061">
        <v>447846.58534970507</v>
      </c>
      <c r="L2061">
        <v>1208333.9873729339</v>
      </c>
      <c r="M2061">
        <v>1208333.9873729341</v>
      </c>
      <c r="N2061">
        <v>33801.44216904568</v>
      </c>
      <c r="O2061">
        <v>695814.58784839138</v>
      </c>
      <c r="P2061">
        <v>13556.887579756123</v>
      </c>
      <c r="Q2061">
        <v>1626.8265095707347</v>
      </c>
      <c r="R2061">
        <v>774.36941855566965</v>
      </c>
      <c r="S2061">
        <v>16977.505862191207</v>
      </c>
      <c r="T2061">
        <v>865.85279897175133</v>
      </c>
      <c r="U2061">
        <v>34.085781232907294</v>
      </c>
      <c r="V2061">
        <v>20182264.550384618</v>
      </c>
    </row>
    <row r="2062" spans="1:22" x14ac:dyDescent="0.25">
      <c r="A2062" t="s">
        <v>250</v>
      </c>
      <c r="B2062" t="s">
        <v>1</v>
      </c>
      <c r="C2062">
        <v>9.7212094835958787E-2</v>
      </c>
      <c r="D2062">
        <v>1.1809999999999942E-2</v>
      </c>
      <c r="E2062">
        <v>8.5402094835958911E-2</v>
      </c>
      <c r="F2062">
        <v>3.3160523708989816E-2</v>
      </c>
      <c r="G2062">
        <v>6.4051571126969534E-2</v>
      </c>
      <c r="H2062">
        <v>0.1749999999999986</v>
      </c>
      <c r="I2062">
        <v>6.399999999999996E-2</v>
      </c>
      <c r="J2062">
        <v>4576320.0326675791</v>
      </c>
      <c r="K2062">
        <v>9141125.0464670025</v>
      </c>
      <c r="L2062">
        <v>23864873.466636382</v>
      </c>
      <c r="M2062">
        <v>23864873.466636419</v>
      </c>
      <c r="N2062">
        <v>889625.41819117032</v>
      </c>
      <c r="O2062">
        <v>12827819.660943428</v>
      </c>
      <c r="P2062">
        <v>447114.50479627983</v>
      </c>
      <c r="Q2062">
        <v>56383.37846041497</v>
      </c>
      <c r="R2062">
        <v>32223.864528428479</v>
      </c>
      <c r="S2062">
        <v>332616.23158462357</v>
      </c>
      <c r="T2062">
        <v>21287.438821415886</v>
      </c>
      <c r="U2062">
        <v>533.35910000000035</v>
      </c>
      <c r="V2062">
        <v>324459242.68423039</v>
      </c>
    </row>
    <row r="2063" spans="1:22" x14ac:dyDescent="0.25">
      <c r="A2063" t="s">
        <v>250</v>
      </c>
      <c r="B2063" t="s">
        <v>2</v>
      </c>
      <c r="C2063">
        <v>8.7850188932227763E-2</v>
      </c>
      <c r="D2063">
        <v>1.1809999999999991E-2</v>
      </c>
      <c r="E2063">
        <v>7.6040188932227762E-2</v>
      </c>
      <c r="F2063">
        <v>3.0820047233056924E-2</v>
      </c>
      <c r="G2063">
        <v>5.7030141699170818E-2</v>
      </c>
      <c r="H2063">
        <v>0.17499999999999991</v>
      </c>
      <c r="I2063">
        <v>6.4000000000000043E-2</v>
      </c>
      <c r="J2063">
        <v>369174.39307422389</v>
      </c>
      <c r="K2063">
        <v>766063.86417751049</v>
      </c>
      <c r="L2063">
        <v>1591693.8341893624</v>
      </c>
      <c r="M2063">
        <v>1591693.8341893624</v>
      </c>
      <c r="N2063">
        <v>176624.43958579248</v>
      </c>
      <c r="O2063">
        <v>958613.81766594166</v>
      </c>
      <c r="P2063">
        <v>126391.9943754749</v>
      </c>
      <c r="Q2063">
        <v>17014.026149365527</v>
      </c>
      <c r="R2063">
        <v>9177.9853135897902</v>
      </c>
      <c r="S2063">
        <v>22594.392619701161</v>
      </c>
      <c r="T2063">
        <v>1446.041127660875</v>
      </c>
      <c r="U2063">
        <v>40.653300000000002</v>
      </c>
      <c r="V2063">
        <v>26067845.563269228</v>
      </c>
    </row>
    <row r="2064" spans="1:22" x14ac:dyDescent="0.25">
      <c r="A2064" t="s">
        <v>250</v>
      </c>
      <c r="B2064" t="s">
        <v>3</v>
      </c>
      <c r="C2064">
        <v>7.9828886881184669E-2</v>
      </c>
      <c r="D2064">
        <v>1.1810000000000025E-2</v>
      </c>
      <c r="E2064">
        <v>6.8018886881184862E-2</v>
      </c>
      <c r="F2064">
        <v>2.8814721720296192E-2</v>
      </c>
      <c r="G2064">
        <v>5.1014165160888705E-2</v>
      </c>
      <c r="H2064">
        <v>0.17500000000000029</v>
      </c>
      <c r="I2064">
        <v>6.4000000000000071E-2</v>
      </c>
      <c r="J2064">
        <v>1176121.2927533151</v>
      </c>
      <c r="K2064">
        <v>1808405.8594536264</v>
      </c>
      <c r="L2064">
        <v>4896906.9131022347</v>
      </c>
      <c r="M2064">
        <v>4896906.9131022301</v>
      </c>
      <c r="N2064">
        <v>132077.6663146643</v>
      </c>
      <c r="O2064">
        <v>2852449.4858922786</v>
      </c>
      <c r="P2064">
        <v>49971.217159357286</v>
      </c>
      <c r="Q2064">
        <v>6020.3287583158881</v>
      </c>
      <c r="R2064">
        <v>3583.4589387310839</v>
      </c>
      <c r="S2064">
        <v>68141.599114903904</v>
      </c>
      <c r="T2064">
        <v>4361.0623433538531</v>
      </c>
      <c r="U2064">
        <v>138.28089999999997</v>
      </c>
      <c r="V2064">
        <v>83412299.63500005</v>
      </c>
    </row>
    <row r="2065" spans="1:22" x14ac:dyDescent="0.25">
      <c r="A2065" t="s">
        <v>250</v>
      </c>
      <c r="B2065" t="s">
        <v>4</v>
      </c>
      <c r="C2065">
        <v>9.9822244868472604E-2</v>
      </c>
      <c r="D2065">
        <v>1.1810000000000001E-2</v>
      </c>
      <c r="E2065">
        <v>8.8012244868472367E-2</v>
      </c>
      <c r="F2065">
        <v>3.3813061217118134E-2</v>
      </c>
      <c r="G2065">
        <v>6.6009183651354303E-2</v>
      </c>
      <c r="H2065">
        <v>0.17500000000000038</v>
      </c>
      <c r="I2065">
        <v>6.4000000000000071E-2</v>
      </c>
      <c r="J2065">
        <v>663615.17598772782</v>
      </c>
      <c r="K2065">
        <v>1302927.2709970092</v>
      </c>
      <c r="L2065">
        <v>3639788.6893023802</v>
      </c>
      <c r="M2065">
        <v>3639788.6893023821</v>
      </c>
      <c r="N2065">
        <v>67248.280922161648</v>
      </c>
      <c r="O2065">
        <v>1899294.1660625753</v>
      </c>
      <c r="P2065">
        <v>11261.325425788622</v>
      </c>
      <c r="Q2065">
        <v>1351.3590510946344</v>
      </c>
      <c r="R2065">
        <v>807.2118065205284</v>
      </c>
      <c r="S2065">
        <v>50590.587066502092</v>
      </c>
      <c r="T2065">
        <v>3237.7975722561332</v>
      </c>
      <c r="U2065">
        <v>91.892399999999967</v>
      </c>
      <c r="V2065">
        <v>47144069.583653837</v>
      </c>
    </row>
    <row r="2066" spans="1:22" x14ac:dyDescent="0.25">
      <c r="A2066" t="s">
        <v>250</v>
      </c>
      <c r="B2066" t="s">
        <v>5</v>
      </c>
      <c r="C2066">
        <v>0.10754724029852457</v>
      </c>
      <c r="D2066">
        <v>1.1810000000000025E-2</v>
      </c>
      <c r="E2066">
        <v>9.5737240298524401E-2</v>
      </c>
      <c r="F2066">
        <v>3.5744310074631094E-2</v>
      </c>
      <c r="G2066">
        <v>7.1802930223893391E-2</v>
      </c>
      <c r="H2066">
        <v>0.17499999999999993</v>
      </c>
      <c r="I2066">
        <v>6.4000000000000043E-2</v>
      </c>
      <c r="J2066">
        <v>1947117.1664905816</v>
      </c>
      <c r="K2066">
        <v>4399178.0774908327</v>
      </c>
      <c r="L2066">
        <v>11341854.041378079</v>
      </c>
      <c r="M2066">
        <v>11341854.041378079</v>
      </c>
      <c r="N2066">
        <v>463920.04777360614</v>
      </c>
      <c r="O2066">
        <v>5882375.1962078111</v>
      </c>
      <c r="P2066">
        <v>247409.14013799172</v>
      </c>
      <c r="Q2066">
        <v>30547.965177918839</v>
      </c>
      <c r="R2066">
        <v>17789.254740218283</v>
      </c>
      <c r="S2066">
        <v>158057.97717807736</v>
      </c>
      <c r="T2066">
        <v>10115.710539396956</v>
      </c>
      <c r="U2066">
        <v>214.06859999999995</v>
      </c>
      <c r="V2066">
        <v>138024109.48057675</v>
      </c>
    </row>
    <row r="2067" spans="1:22" x14ac:dyDescent="0.25">
      <c r="A2067" t="s">
        <v>250</v>
      </c>
      <c r="B2067" t="s">
        <v>6</v>
      </c>
      <c r="C2067">
        <v>8.083636297153568E-2</v>
      </c>
      <c r="D2067">
        <v>1.1809999999999992E-2</v>
      </c>
      <c r="E2067">
        <v>6.9026362971535749E-2</v>
      </c>
      <c r="F2067">
        <v>2.9066590742883931E-2</v>
      </c>
      <c r="G2067">
        <v>5.1769772228651811E-2</v>
      </c>
      <c r="H2067">
        <v>0.17499999999999993</v>
      </c>
      <c r="I2067">
        <v>6.4000000000000015E-2</v>
      </c>
      <c r="J2067">
        <v>204966.31441821571</v>
      </c>
      <c r="K2067">
        <v>312576.23766876623</v>
      </c>
      <c r="L2067">
        <v>877025.15022357553</v>
      </c>
      <c r="M2067">
        <v>877025.15022357553</v>
      </c>
      <c r="N2067">
        <v>15175.890695680748</v>
      </c>
      <c r="O2067">
        <v>502366.66139130114</v>
      </c>
      <c r="P2067">
        <v>1895.5286807677605</v>
      </c>
      <c r="Q2067">
        <v>227.46344169213125</v>
      </c>
      <c r="R2067">
        <v>135.87149583743309</v>
      </c>
      <c r="S2067">
        <v>12140.063042653703</v>
      </c>
      <c r="T2067">
        <v>776.96403472983673</v>
      </c>
      <c r="U2067">
        <v>23.360000000000003</v>
      </c>
      <c r="V2067">
        <v>14536159.49</v>
      </c>
    </row>
    <row r="2068" spans="1:22" x14ac:dyDescent="0.25">
      <c r="A2068" t="s">
        <v>250</v>
      </c>
      <c r="B2068" t="s">
        <v>7</v>
      </c>
      <c r="C2068">
        <v>0.12567827083598324</v>
      </c>
      <c r="D2068">
        <v>1.1809999999999994E-2</v>
      </c>
      <c r="E2068">
        <v>0.11386827083598325</v>
      </c>
      <c r="F2068">
        <v>4.0277067708995806E-2</v>
      </c>
      <c r="G2068">
        <v>8.5401203126987416E-2</v>
      </c>
      <c r="H2068">
        <v>0.17499999999999996</v>
      </c>
      <c r="I2068">
        <v>6.4000000000000043E-2</v>
      </c>
      <c r="J2068">
        <v>215325.6899435145</v>
      </c>
      <c r="K2068">
        <v>551973.73667926923</v>
      </c>
      <c r="L2068">
        <v>1517604.8384407591</v>
      </c>
      <c r="M2068">
        <v>1517604.8384407591</v>
      </c>
      <c r="N2068">
        <v>34579.09289926209</v>
      </c>
      <c r="O2068">
        <v>732720.33372352167</v>
      </c>
      <c r="P2068">
        <v>10185.299016899493</v>
      </c>
      <c r="Q2068">
        <v>1222.2358820279389</v>
      </c>
      <c r="R2068">
        <v>730.08223353135554</v>
      </c>
      <c r="S2068">
        <v>21091.612562785023</v>
      </c>
      <c r="T2068">
        <v>1349.8632040182415</v>
      </c>
      <c r="U2068">
        <v>25.103899999999996</v>
      </c>
      <c r="V2068">
        <v>15274758.931730771</v>
      </c>
    </row>
    <row r="2069" spans="1:22" x14ac:dyDescent="0.25">
      <c r="A2069" t="s">
        <v>251</v>
      </c>
      <c r="B2069" t="s">
        <v>1</v>
      </c>
      <c r="C2069">
        <v>0.10307544246479364</v>
      </c>
      <c r="D2069">
        <v>1.1809999999999992E-2</v>
      </c>
      <c r="E2069">
        <v>9.1265442464793692E-2</v>
      </c>
      <c r="F2069">
        <v>3.4626360616198421E-2</v>
      </c>
      <c r="G2069">
        <v>6.8449081848595217E-2</v>
      </c>
      <c r="H2069">
        <v>0.1750000000000001</v>
      </c>
      <c r="I2069">
        <v>5.1000000000000052E-2</v>
      </c>
      <c r="J2069">
        <v>739046.57411671092</v>
      </c>
      <c r="K2069">
        <v>1521089.096477357</v>
      </c>
      <c r="L2069">
        <v>4092116.2644566111</v>
      </c>
      <c r="M2069">
        <v>4092116.2644566074</v>
      </c>
      <c r="N2069">
        <v>117787.75624386594</v>
      </c>
      <c r="O2069">
        <v>2142347.9143502018</v>
      </c>
      <c r="P2069">
        <v>48807.211623975585</v>
      </c>
      <c r="Q2069">
        <v>5856.8653948770698</v>
      </c>
      <c r="R2069">
        <v>2787.8679279614853</v>
      </c>
      <c r="S2069">
        <v>57408.003137060979</v>
      </c>
      <c r="T2069">
        <v>2927.8081599901111</v>
      </c>
      <c r="U2069">
        <v>91.81519999999999</v>
      </c>
      <c r="V2069">
        <v>53021999.669807702</v>
      </c>
    </row>
    <row r="2070" spans="1:22" x14ac:dyDescent="0.25">
      <c r="A2070" t="s">
        <v>251</v>
      </c>
      <c r="B2070" t="s">
        <v>2</v>
      </c>
      <c r="C2070">
        <v>5.6272307478334505E-2</v>
      </c>
      <c r="D2070">
        <v>1.1809999999999999E-2</v>
      </c>
      <c r="E2070">
        <v>4.4462307478334524E-2</v>
      </c>
      <c r="F2070">
        <v>2.292557686958363E-2</v>
      </c>
      <c r="G2070">
        <v>3.3346730608750895E-2</v>
      </c>
      <c r="H2070">
        <v>0.17499999999999996</v>
      </c>
      <c r="I2070">
        <v>5.0999999999999997E-2</v>
      </c>
      <c r="J2070">
        <v>120762.86744839516</v>
      </c>
      <c r="K2070">
        <v>163561.65962984343</v>
      </c>
      <c r="L2070">
        <v>284490.05013360066</v>
      </c>
      <c r="M2070">
        <v>284490.05013360054</v>
      </c>
      <c r="N2070">
        <v>51548.732188982336</v>
      </c>
      <c r="O2070">
        <v>232775.79488925615</v>
      </c>
      <c r="P2070">
        <v>40079.803892804666</v>
      </c>
      <c r="Q2070">
        <v>4809.5764671365596</v>
      </c>
      <c r="R2070">
        <v>2289.3583983570024</v>
      </c>
      <c r="S2070">
        <v>4157.9385639239699</v>
      </c>
      <c r="T2070">
        <v>212.05486676012251</v>
      </c>
      <c r="U2070">
        <v>12.3536</v>
      </c>
      <c r="V2070">
        <v>8673312.3823076915</v>
      </c>
    </row>
    <row r="2071" spans="1:22" x14ac:dyDescent="0.25">
      <c r="A2071" t="s">
        <v>251</v>
      </c>
      <c r="B2071" t="s">
        <v>3</v>
      </c>
      <c r="C2071">
        <v>8.7850938504129922E-2</v>
      </c>
      <c r="D2071">
        <v>1.1809999999999994E-2</v>
      </c>
      <c r="E2071">
        <v>7.6040938504129893E-2</v>
      </c>
      <c r="F2071">
        <v>3.0820234626032471E-2</v>
      </c>
      <c r="G2071">
        <v>5.7030703878097416E-2</v>
      </c>
      <c r="H2071">
        <v>0.17499999999999988</v>
      </c>
      <c r="I2071">
        <v>5.0999999999999955E-2</v>
      </c>
      <c r="J2071">
        <v>209816.7935898164</v>
      </c>
      <c r="K2071">
        <v>352385.59415533161</v>
      </c>
      <c r="L2071">
        <v>986355.68493414752</v>
      </c>
      <c r="M2071">
        <v>986355.68493414763</v>
      </c>
      <c r="N2071">
        <v>17700.27438296203</v>
      </c>
      <c r="O2071">
        <v>544502.11336218612</v>
      </c>
      <c r="P2071">
        <v>2700.0789797943758</v>
      </c>
      <c r="Q2071">
        <v>324.00947757532509</v>
      </c>
      <c r="R2071">
        <v>154.22851132585473</v>
      </c>
      <c r="S2071">
        <v>13817.27632185185</v>
      </c>
      <c r="T2071">
        <v>704.68109241444427</v>
      </c>
      <c r="U2071">
        <v>25.804200000000009</v>
      </c>
      <c r="V2071">
        <v>15055586.848076921</v>
      </c>
    </row>
    <row r="2072" spans="1:22" x14ac:dyDescent="0.25">
      <c r="A2072" t="s">
        <v>251</v>
      </c>
      <c r="B2072" t="s">
        <v>4</v>
      </c>
      <c r="C2072">
        <v>0.12259825745176314</v>
      </c>
      <c r="D2072">
        <v>1.1809999999999999E-2</v>
      </c>
      <c r="E2072">
        <v>0.11078825745176317</v>
      </c>
      <c r="F2072">
        <v>3.950706436294079E-2</v>
      </c>
      <c r="G2072">
        <v>8.3091193088822374E-2</v>
      </c>
      <c r="H2072">
        <v>0.17500000000000002</v>
      </c>
      <c r="I2072">
        <v>5.099999999999999E-2</v>
      </c>
      <c r="J2072">
        <v>77134.081517697501</v>
      </c>
      <c r="K2072">
        <v>190555.75566363873</v>
      </c>
      <c r="L2072">
        <v>529917.93660077662</v>
      </c>
      <c r="M2072">
        <v>529917.93660077674</v>
      </c>
      <c r="N2072">
        <v>10437.3325975349</v>
      </c>
      <c r="O2072">
        <v>257252.50458380135</v>
      </c>
      <c r="P2072">
        <v>2208.3578216367273</v>
      </c>
      <c r="Q2072">
        <v>265.00293859640726</v>
      </c>
      <c r="R2072">
        <v>126.14139877188985</v>
      </c>
      <c r="S2072">
        <v>7457.4980385631579</v>
      </c>
      <c r="T2072">
        <v>380.33239996672108</v>
      </c>
      <c r="U2072">
        <v>10.75</v>
      </c>
      <c r="V2072">
        <v>5544910</v>
      </c>
    </row>
    <row r="2073" spans="1:22" x14ac:dyDescent="0.25">
      <c r="A2073" t="s">
        <v>251</v>
      </c>
      <c r="B2073" t="s">
        <v>5</v>
      </c>
      <c r="C2073">
        <v>0.13271292473337484</v>
      </c>
      <c r="D2073">
        <v>1.1809999999999996E-2</v>
      </c>
      <c r="E2073">
        <v>0.12090292473337483</v>
      </c>
      <c r="F2073">
        <v>4.2035731183343701E-2</v>
      </c>
      <c r="G2073">
        <v>9.0677193550031135E-2</v>
      </c>
      <c r="H2073">
        <v>0.17499999999999993</v>
      </c>
      <c r="I2073">
        <v>5.0999999999999976E-2</v>
      </c>
      <c r="J2073">
        <v>287967.04566365643</v>
      </c>
      <c r="K2073">
        <v>779459.19751414959</v>
      </c>
      <c r="L2073">
        <v>2191700.957021283</v>
      </c>
      <c r="M2073">
        <v>2191700.9570212839</v>
      </c>
      <c r="N2073">
        <v>36669.158880290808</v>
      </c>
      <c r="O2073">
        <v>1030757.0842975148</v>
      </c>
      <c r="P2073">
        <v>3818.9709297398153</v>
      </c>
      <c r="Q2073">
        <v>458.27651156877783</v>
      </c>
      <c r="R2073">
        <v>218.13961950673823</v>
      </c>
      <c r="S2073">
        <v>30612.532654115857</v>
      </c>
      <c r="T2073">
        <v>1561.2391653599093</v>
      </c>
      <c r="U2073">
        <v>36.857400000000005</v>
      </c>
      <c r="V2073">
        <v>20656300.187115379</v>
      </c>
    </row>
    <row r="2074" spans="1:22" x14ac:dyDescent="0.25">
      <c r="A2074" t="s">
        <v>251</v>
      </c>
      <c r="B2074" t="s">
        <v>6</v>
      </c>
      <c r="U2074">
        <v>5</v>
      </c>
    </row>
    <row r="2075" spans="1:22" x14ac:dyDescent="0.25">
      <c r="A2075" t="s">
        <v>251</v>
      </c>
      <c r="B2075" t="s">
        <v>7</v>
      </c>
      <c r="U2075">
        <v>1.05</v>
      </c>
    </row>
    <row r="2076" spans="1:22" x14ac:dyDescent="0.25">
      <c r="A2076" t="s">
        <v>252</v>
      </c>
      <c r="B2076" t="s">
        <v>1</v>
      </c>
      <c r="C2076">
        <v>8.6990794787442344E-2</v>
      </c>
      <c r="D2076">
        <v>1.1809999999999939E-2</v>
      </c>
      <c r="E2076">
        <v>7.5180794787441829E-2</v>
      </c>
      <c r="F2076">
        <v>3.0605198696860497E-2</v>
      </c>
      <c r="G2076">
        <v>5.6385596090581386E-2</v>
      </c>
      <c r="H2076">
        <v>0.17499999999999891</v>
      </c>
      <c r="I2076">
        <v>6.4000000000000001E-2</v>
      </c>
      <c r="J2076">
        <v>5072707.9414999289</v>
      </c>
      <c r="K2076">
        <v>8806098.6792099327</v>
      </c>
      <c r="L2076">
        <v>23079640.359784208</v>
      </c>
      <c r="M2076">
        <v>23079640.359784223</v>
      </c>
      <c r="N2076">
        <v>834663.91946139559</v>
      </c>
      <c r="O2076">
        <v>13044142.701248476</v>
      </c>
      <c r="P2076">
        <v>412291.92601377139</v>
      </c>
      <c r="Q2076">
        <v>50606.991141979379</v>
      </c>
      <c r="R2076">
        <v>29625.530697968032</v>
      </c>
      <c r="S2076">
        <v>321559.65376661759</v>
      </c>
      <c r="T2076">
        <v>20579.817841063479</v>
      </c>
      <c r="U2076">
        <v>581.55500000000029</v>
      </c>
      <c r="V2076">
        <v>359286697.56700003</v>
      </c>
    </row>
    <row r="2077" spans="1:22" x14ac:dyDescent="0.25">
      <c r="A2077" t="s">
        <v>252</v>
      </c>
      <c r="B2077" t="s">
        <v>2</v>
      </c>
      <c r="C2077">
        <v>6.0435753828201932E-2</v>
      </c>
      <c r="D2077">
        <v>1.1809999999999989E-2</v>
      </c>
      <c r="E2077">
        <v>4.8625753828201904E-2</v>
      </c>
      <c r="F2077">
        <v>2.3966438457050477E-2</v>
      </c>
      <c r="G2077">
        <v>3.6469315371151452E-2</v>
      </c>
      <c r="H2077">
        <v>0.17499999999999988</v>
      </c>
      <c r="I2077">
        <v>6.4000000000000029E-2</v>
      </c>
      <c r="J2077">
        <v>322698.63283998938</v>
      </c>
      <c r="K2077">
        <v>390939.8892806379</v>
      </c>
      <c r="L2077">
        <v>886450.42923034262</v>
      </c>
      <c r="M2077">
        <v>886450.42923034262</v>
      </c>
      <c r="N2077">
        <v>71592.309652892523</v>
      </c>
      <c r="O2077">
        <v>642046.21246773447</v>
      </c>
      <c r="P2077">
        <v>48890.65800148491</v>
      </c>
      <c r="Q2077">
        <v>5954.4736776273721</v>
      </c>
      <c r="R2077">
        <v>3510.0884274631862</v>
      </c>
      <c r="S2077">
        <v>12440.873633756824</v>
      </c>
      <c r="T2077">
        <v>796.21591256043678</v>
      </c>
      <c r="U2077">
        <v>35.976000000000006</v>
      </c>
      <c r="V2077">
        <v>22803407.686730765</v>
      </c>
    </row>
    <row r="2078" spans="1:22" x14ac:dyDescent="0.25">
      <c r="A2078" t="s">
        <v>252</v>
      </c>
      <c r="B2078" t="s">
        <v>3</v>
      </c>
      <c r="C2078">
        <v>7.7504220279237146E-2</v>
      </c>
      <c r="D2078">
        <v>1.1810000000000024E-2</v>
      </c>
      <c r="E2078">
        <v>6.5694220279237228E-2</v>
      </c>
      <c r="F2078">
        <v>2.8233555069809239E-2</v>
      </c>
      <c r="G2078">
        <v>4.9270665209427827E-2</v>
      </c>
      <c r="H2078">
        <v>0.17500000000000021</v>
      </c>
      <c r="I2078">
        <v>6.4000000000000015E-2</v>
      </c>
      <c r="J2078">
        <v>1373159.9413465287</v>
      </c>
      <c r="K2078">
        <v>2095325.7460936478</v>
      </c>
      <c r="L2078">
        <v>5481844.7794776419</v>
      </c>
      <c r="M2078">
        <v>5481844.779477641</v>
      </c>
      <c r="N2078">
        <v>201033.11470082914</v>
      </c>
      <c r="O2078">
        <v>3267452.5727393501</v>
      </c>
      <c r="P2078">
        <v>100017.7135631476</v>
      </c>
      <c r="Q2078">
        <v>12019.52986112753</v>
      </c>
      <c r="R2078">
        <v>7170.3835791536094</v>
      </c>
      <c r="S2078">
        <v>76903.653850938936</v>
      </c>
      <c r="T2078">
        <v>4921.8338464600856</v>
      </c>
      <c r="U2078">
        <v>155.07920000000001</v>
      </c>
      <c r="V2078">
        <v>97394677.127576917</v>
      </c>
    </row>
    <row r="2079" spans="1:22" x14ac:dyDescent="0.25">
      <c r="A2079" t="s">
        <v>252</v>
      </c>
      <c r="B2079" t="s">
        <v>4</v>
      </c>
      <c r="C2079">
        <v>9.9568984064999394E-2</v>
      </c>
      <c r="D2079">
        <v>1.1809999999999999E-2</v>
      </c>
      <c r="E2079">
        <v>8.7758984064999351E-2</v>
      </c>
      <c r="F2079">
        <v>3.3749746016249846E-2</v>
      </c>
      <c r="G2079">
        <v>6.5819238048749548E-2</v>
      </c>
      <c r="H2079">
        <v>0.17500000000000004</v>
      </c>
      <c r="I2079">
        <v>6.4000000000000057E-2</v>
      </c>
      <c r="J2079">
        <v>426562.06811032089</v>
      </c>
      <c r="K2079">
        <v>831884.69176364806</v>
      </c>
      <c r="L2079">
        <v>2311303.2340975977</v>
      </c>
      <c r="M2079">
        <v>2311303.2340975972</v>
      </c>
      <c r="N2079">
        <v>46087.710298337275</v>
      </c>
      <c r="O2079">
        <v>1212359.049575632</v>
      </c>
      <c r="P2079">
        <v>10000.044074345125</v>
      </c>
      <c r="Q2079">
        <v>1316.5929544261901</v>
      </c>
      <c r="R2079">
        <v>724.26476984136423</v>
      </c>
      <c r="S2079">
        <v>31998.880168913871</v>
      </c>
      <c r="T2079">
        <v>2047.928330810488</v>
      </c>
      <c r="U2079">
        <v>56.288499999999992</v>
      </c>
      <c r="V2079">
        <v>30247081.96692308</v>
      </c>
    </row>
    <row r="2080" spans="1:22" x14ac:dyDescent="0.25">
      <c r="A2080" t="s">
        <v>252</v>
      </c>
      <c r="B2080" t="s">
        <v>5</v>
      </c>
      <c r="C2080">
        <v>9.609130134197115E-2</v>
      </c>
      <c r="D2080">
        <v>1.1810000000000006E-2</v>
      </c>
      <c r="E2080">
        <v>8.4281301341971135E-2</v>
      </c>
      <c r="F2080">
        <v>3.288032533549274E-2</v>
      </c>
      <c r="G2080">
        <v>6.321097600647814E-2</v>
      </c>
      <c r="H2080">
        <v>0.17499999999999946</v>
      </c>
      <c r="I2080">
        <v>6.4000000000000015E-2</v>
      </c>
      <c r="J2080">
        <v>2478835.22830668</v>
      </c>
      <c r="K2080">
        <v>4857676.1669595111</v>
      </c>
      <c r="L2080">
        <v>12819335.070400717</v>
      </c>
      <c r="M2080">
        <v>12819335.070400713</v>
      </c>
      <c r="N2080">
        <v>438423.35761945136</v>
      </c>
      <c r="O2080">
        <v>6898088.0376467397</v>
      </c>
      <c r="P2080">
        <v>208022.32746358591</v>
      </c>
      <c r="Q2080">
        <v>25778.009925798746</v>
      </c>
      <c r="R2080">
        <v>14963.221592920621</v>
      </c>
      <c r="S2080">
        <v>178251.69044845158</v>
      </c>
      <c r="T2080">
        <v>11408.108188700911</v>
      </c>
      <c r="U2080">
        <v>285.28480000000008</v>
      </c>
      <c r="V2080">
        <v>175507762.44230786</v>
      </c>
    </row>
    <row r="2081" spans="1:22" x14ac:dyDescent="0.25">
      <c r="A2081" t="s">
        <v>252</v>
      </c>
      <c r="B2081" t="s">
        <v>6</v>
      </c>
      <c r="C2081">
        <v>5.8758802856094382E-2</v>
      </c>
      <c r="D2081">
        <v>1.1809999999999991E-2</v>
      </c>
      <c r="E2081">
        <v>4.6948802856094346E-2</v>
      </c>
      <c r="F2081">
        <v>2.3547200714023581E-2</v>
      </c>
      <c r="G2081">
        <v>3.5211602142070773E-2</v>
      </c>
      <c r="H2081">
        <v>0.17499999999999993</v>
      </c>
      <c r="I2081">
        <v>6.4000000000000001E-2</v>
      </c>
      <c r="J2081">
        <v>237782.04701831168</v>
      </c>
      <c r="K2081">
        <v>285120.94355761661</v>
      </c>
      <c r="L2081">
        <v>658114.56321307085</v>
      </c>
      <c r="M2081">
        <v>658114.56321307085</v>
      </c>
      <c r="N2081">
        <v>49312.066864944936</v>
      </c>
      <c r="O2081">
        <v>473590.92371098348</v>
      </c>
      <c r="P2081">
        <v>33042.367186253046</v>
      </c>
      <c r="Q2081">
        <v>4042.680215731405</v>
      </c>
      <c r="R2081">
        <v>2373.4430337270051</v>
      </c>
      <c r="S2081">
        <v>9260.8801026629317</v>
      </c>
      <c r="T2081">
        <v>592.69632657042735</v>
      </c>
      <c r="U2081">
        <v>22.284200000000006</v>
      </c>
      <c r="V2081">
        <v>16832995.104807694</v>
      </c>
    </row>
    <row r="2082" spans="1:22" x14ac:dyDescent="0.25">
      <c r="A2082" t="s">
        <v>252</v>
      </c>
      <c r="B2082" t="s">
        <v>7</v>
      </c>
      <c r="C2082">
        <v>7.7659704534786142E-2</v>
      </c>
      <c r="D2082">
        <v>1.1809999999999994E-2</v>
      </c>
      <c r="E2082">
        <v>6.5849704534786183E-2</v>
      </c>
      <c r="F2082">
        <v>2.827242613369654E-2</v>
      </c>
      <c r="G2082">
        <v>4.938727840108964E-2</v>
      </c>
      <c r="H2082">
        <v>0.17500000000000002</v>
      </c>
      <c r="I2082">
        <v>6.4000000000000001E-2</v>
      </c>
      <c r="J2082">
        <v>233670.02387809858</v>
      </c>
      <c r="K2082">
        <v>345151.24155487109</v>
      </c>
      <c r="L2082">
        <v>922592.28336485603</v>
      </c>
      <c r="M2082">
        <v>922592.28336485557</v>
      </c>
      <c r="N2082">
        <v>28215.360324939014</v>
      </c>
      <c r="O2082">
        <v>550605.90510803054</v>
      </c>
      <c r="P2082">
        <v>12318.81572495458</v>
      </c>
      <c r="Q2082">
        <v>1495.7045072681228</v>
      </c>
      <c r="R2082">
        <v>884.12929486225312</v>
      </c>
      <c r="S2082">
        <v>12703.675561893229</v>
      </c>
      <c r="T2082">
        <v>813.03523596116656</v>
      </c>
      <c r="U2082">
        <v>26.642300000000002</v>
      </c>
      <c r="V2082">
        <v>16500773.238653846</v>
      </c>
    </row>
    <row r="2083" spans="1:22" x14ac:dyDescent="0.25">
      <c r="A2083" t="s">
        <v>253</v>
      </c>
      <c r="B2083" t="s">
        <v>1</v>
      </c>
      <c r="C2083">
        <v>0.11269034065446375</v>
      </c>
      <c r="D2083">
        <v>1.1810000000000018E-2</v>
      </c>
      <c r="E2083">
        <v>0.10088034065446382</v>
      </c>
      <c r="F2083">
        <v>3.7030085163615924E-2</v>
      </c>
      <c r="G2083">
        <v>7.5660255490847941E-2</v>
      </c>
      <c r="H2083">
        <v>0.17499999999999957</v>
      </c>
      <c r="I2083">
        <v>6.3999999999999987E-2</v>
      </c>
      <c r="J2083">
        <v>2032224.6609628752</v>
      </c>
      <c r="K2083">
        <v>4683378.022159081</v>
      </c>
      <c r="L2083">
        <v>12326623.265916068</v>
      </c>
      <c r="M2083">
        <v>12326623.265916087</v>
      </c>
      <c r="N2083">
        <v>430877.70014029462</v>
      </c>
      <c r="O2083">
        <v>6284724.9829816641</v>
      </c>
      <c r="P2083">
        <v>207301.21390533051</v>
      </c>
      <c r="Q2083">
        <v>26306.121916456395</v>
      </c>
      <c r="R2083">
        <v>14950.869492594364</v>
      </c>
      <c r="S2083">
        <v>171352.90867097332</v>
      </c>
      <c r="T2083">
        <v>10966.586154942286</v>
      </c>
      <c r="U2083">
        <v>241.92730000000014</v>
      </c>
      <c r="V2083">
        <v>144012579.18884599</v>
      </c>
    </row>
    <row r="2084" spans="1:22" x14ac:dyDescent="0.25">
      <c r="A2084" t="s">
        <v>253</v>
      </c>
      <c r="B2084" t="s">
        <v>2</v>
      </c>
      <c r="C2084">
        <v>7.8214118944001834E-2</v>
      </c>
      <c r="D2084">
        <v>1.1809999999999994E-2</v>
      </c>
      <c r="E2084">
        <v>6.6404118944001819E-2</v>
      </c>
      <c r="F2084">
        <v>2.8411029736000456E-2</v>
      </c>
      <c r="G2084">
        <v>4.9803089208001382E-2</v>
      </c>
      <c r="H2084">
        <v>0.17499999999999993</v>
      </c>
      <c r="I2084">
        <v>6.4000000000000015E-2</v>
      </c>
      <c r="J2084">
        <v>183644.56712773663</v>
      </c>
      <c r="K2084">
        <v>366677.8758772951</v>
      </c>
      <c r="L2084">
        <v>666361.34566959611</v>
      </c>
      <c r="M2084">
        <v>666361.34566959622</v>
      </c>
      <c r="N2084">
        <v>108418.07049057231</v>
      </c>
      <c r="O2084">
        <v>441904.37251445936</v>
      </c>
      <c r="P2084">
        <v>81392.766504930289</v>
      </c>
      <c r="Q2084">
        <v>10934.085099764403</v>
      </c>
      <c r="R2084">
        <v>5908.9185027004596</v>
      </c>
      <c r="S2084">
        <v>9569.8311871966089</v>
      </c>
      <c r="T2084">
        <v>612.46919598058298</v>
      </c>
      <c r="U2084">
        <v>17.700000000000003</v>
      </c>
      <c r="V2084">
        <v>12948214.230769232</v>
      </c>
    </row>
    <row r="2085" spans="1:22" x14ac:dyDescent="0.25">
      <c r="A2085" t="s">
        <v>253</v>
      </c>
      <c r="B2085" t="s">
        <v>3</v>
      </c>
      <c r="C2085">
        <v>7.2264487107758679E-2</v>
      </c>
      <c r="D2085">
        <v>1.1809999999999996E-2</v>
      </c>
      <c r="E2085">
        <v>6.0454487107758657E-2</v>
      </c>
      <c r="F2085">
        <v>2.6923621776939678E-2</v>
      </c>
      <c r="G2085">
        <v>4.5340865330819005E-2</v>
      </c>
      <c r="H2085">
        <v>0.17500000000000002</v>
      </c>
      <c r="I2085">
        <v>6.4000000000000043E-2</v>
      </c>
      <c r="J2085">
        <v>414393.99047554279</v>
      </c>
      <c r="K2085">
        <v>568284.40303139971</v>
      </c>
      <c r="L2085">
        <v>1525032.5732418948</v>
      </c>
      <c r="M2085">
        <v>1525032.5732418948</v>
      </c>
      <c r="N2085">
        <v>44955.158963076654</v>
      </c>
      <c r="O2085">
        <v>937723.23454386625</v>
      </c>
      <c r="P2085">
        <v>18816.447000397711</v>
      </c>
      <c r="Q2085">
        <v>2257.9736400477254</v>
      </c>
      <c r="R2085">
        <v>1348.7629209885081</v>
      </c>
      <c r="S2085">
        <v>21176.668610565979</v>
      </c>
      <c r="T2085">
        <v>1355.3067910762227</v>
      </c>
      <c r="U2085">
        <v>48.040499999999994</v>
      </c>
      <c r="V2085">
        <v>29368966.377884611</v>
      </c>
    </row>
    <row r="2086" spans="1:22" x14ac:dyDescent="0.25">
      <c r="A2086" t="s">
        <v>253</v>
      </c>
      <c r="B2086" t="s">
        <v>4</v>
      </c>
      <c r="C2086">
        <v>0.11395525416455581</v>
      </c>
      <c r="D2086">
        <v>1.1809999999999994E-2</v>
      </c>
      <c r="E2086">
        <v>0.10214525416455586</v>
      </c>
      <c r="F2086">
        <v>3.7346313541138973E-2</v>
      </c>
      <c r="G2086">
        <v>7.6608940623416874E-2</v>
      </c>
      <c r="H2086">
        <v>0.17499999999999991</v>
      </c>
      <c r="I2086">
        <v>6.3999999999999987E-2</v>
      </c>
      <c r="J2086">
        <v>221736.79837023214</v>
      </c>
      <c r="K2086">
        <v>514294.86949238065</v>
      </c>
      <c r="L2086">
        <v>1407268.1355085375</v>
      </c>
      <c r="M2086">
        <v>1407268.1355085378</v>
      </c>
      <c r="N2086">
        <v>33904.118242151453</v>
      </c>
      <c r="O2086">
        <v>702127.54962046142</v>
      </c>
      <c r="P2086">
        <v>10962.270501104431</v>
      </c>
      <c r="Q2086">
        <v>1315.4724601325315</v>
      </c>
      <c r="R2086">
        <v>785.77554951916568</v>
      </c>
      <c r="S2086">
        <v>19587.029822739682</v>
      </c>
      <c r="T2086">
        <v>1253.56990865534</v>
      </c>
      <c r="U2086">
        <v>29.234400000000004</v>
      </c>
      <c r="V2086">
        <v>15728159.134423075</v>
      </c>
    </row>
    <row r="2087" spans="1:22" x14ac:dyDescent="0.25">
      <c r="A2087" t="s">
        <v>253</v>
      </c>
      <c r="B2087" t="s">
        <v>5</v>
      </c>
      <c r="C2087">
        <v>0.14322102988494362</v>
      </c>
      <c r="D2087">
        <v>1.1810000000000011E-2</v>
      </c>
      <c r="E2087">
        <v>0.13141102988494383</v>
      </c>
      <c r="F2087">
        <v>4.4662757471235916E-2</v>
      </c>
      <c r="G2087">
        <v>9.8558272413707862E-2</v>
      </c>
      <c r="H2087">
        <v>0.17500000000000018</v>
      </c>
      <c r="I2087">
        <v>6.4000000000000085E-2</v>
      </c>
      <c r="J2087">
        <v>935500.46093877929</v>
      </c>
      <c r="K2087">
        <v>2792884.9060762175</v>
      </c>
      <c r="L2087">
        <v>7586831.0230018701</v>
      </c>
      <c r="M2087">
        <v>7586831.0230018701</v>
      </c>
      <c r="N2087">
        <v>197955.9238066948</v>
      </c>
      <c r="O2087">
        <v>3530429.4432083038</v>
      </c>
      <c r="P2087">
        <v>72220.067895559681</v>
      </c>
      <c r="Q2087">
        <v>8858.7807509499071</v>
      </c>
      <c r="R2087">
        <v>5189.0463133766134</v>
      </c>
      <c r="S2087">
        <v>104969.9519236925</v>
      </c>
      <c r="T2087">
        <v>6718.0769231163131</v>
      </c>
      <c r="U2087">
        <v>115.50319999999995</v>
      </c>
      <c r="V2087">
        <v>66309207.261153847</v>
      </c>
    </row>
    <row r="2088" spans="1:22" x14ac:dyDescent="0.25">
      <c r="A2088" t="s">
        <v>253</v>
      </c>
      <c r="B2088" t="s">
        <v>6</v>
      </c>
      <c r="C2088">
        <v>8.1360688811556545E-2</v>
      </c>
      <c r="D2088">
        <v>1.1809999999999998E-2</v>
      </c>
      <c r="E2088">
        <v>6.9550688811556544E-2</v>
      </c>
      <c r="F2088">
        <v>2.9197672202889123E-2</v>
      </c>
      <c r="G2088">
        <v>5.2163016608667394E-2</v>
      </c>
      <c r="H2088">
        <v>0.17499999999999999</v>
      </c>
      <c r="I2088">
        <v>6.4000000000000015E-2</v>
      </c>
      <c r="J2088">
        <v>127020.02311372879</v>
      </c>
      <c r="K2088">
        <v>197882.71023302409</v>
      </c>
      <c r="L2088">
        <v>548050.36219829321</v>
      </c>
      <c r="M2088">
        <v>548050.36219829321</v>
      </c>
      <c r="N2088">
        <v>11399.442125194822</v>
      </c>
      <c r="O2088">
        <v>313503.29122155806</v>
      </c>
      <c r="P2088">
        <v>2753.3377476501369</v>
      </c>
      <c r="Q2088">
        <v>330.40052971801634</v>
      </c>
      <c r="R2088">
        <v>197.3592497515618</v>
      </c>
      <c r="S2088">
        <v>7630.023118491561</v>
      </c>
      <c r="T2088">
        <v>488.3214795834599</v>
      </c>
      <c r="U2088">
        <v>15.458500000000001</v>
      </c>
      <c r="V2088">
        <v>9020285.8223076947</v>
      </c>
    </row>
    <row r="2089" spans="1:22" x14ac:dyDescent="0.25">
      <c r="A2089" t="s">
        <v>253</v>
      </c>
      <c r="B2089" t="s">
        <v>7</v>
      </c>
      <c r="C2089">
        <v>7.9749035567999227E-2</v>
      </c>
      <c r="D2089">
        <v>1.1809999999999996E-2</v>
      </c>
      <c r="E2089">
        <v>6.7939035567999226E-2</v>
      </c>
      <c r="F2089">
        <v>2.8794758891999814E-2</v>
      </c>
      <c r="G2089">
        <v>5.0954276675999444E-2</v>
      </c>
      <c r="H2089">
        <v>0.17499999999999996</v>
      </c>
      <c r="I2089">
        <v>6.4000000000000001E-2</v>
      </c>
      <c r="J2089">
        <v>149928.8209368558</v>
      </c>
      <c r="K2089">
        <v>243353.25744877046</v>
      </c>
      <c r="L2089">
        <v>593079.82629588153</v>
      </c>
      <c r="M2089">
        <v>593079.82629588153</v>
      </c>
      <c r="N2089">
        <v>34244.986512607546</v>
      </c>
      <c r="O2089">
        <v>359037.09187301883</v>
      </c>
      <c r="P2089">
        <v>21156.324255688283</v>
      </c>
      <c r="Q2089">
        <v>2609.4094358438101</v>
      </c>
      <c r="R2089">
        <v>1521.0069562580536</v>
      </c>
      <c r="S2089">
        <v>8419.4040082869942</v>
      </c>
      <c r="T2089">
        <v>538.84185653036764</v>
      </c>
      <c r="U2089">
        <v>15.990700000000002</v>
      </c>
      <c r="V2089">
        <v>10637746.362307692</v>
      </c>
    </row>
    <row r="2090" spans="1:22" x14ac:dyDescent="0.25">
      <c r="A2090" t="s">
        <v>254</v>
      </c>
      <c r="B2090" t="s">
        <v>1</v>
      </c>
      <c r="C2090">
        <v>7.8340426053117168E-2</v>
      </c>
      <c r="D2090">
        <v>1.1809999999999949E-2</v>
      </c>
      <c r="E2090">
        <v>6.6530426053116987E-2</v>
      </c>
      <c r="F2090">
        <v>2.8442606513279331E-2</v>
      </c>
      <c r="G2090">
        <v>4.9897819539837983E-2</v>
      </c>
      <c r="H2090">
        <v>0.17499999999999888</v>
      </c>
      <c r="I2090">
        <v>6.3999999999999863E-2</v>
      </c>
      <c r="J2090">
        <v>4051950.1839715661</v>
      </c>
      <c r="K2090">
        <v>6203240.4946888732</v>
      </c>
      <c r="L2090">
        <v>16385571.579503033</v>
      </c>
      <c r="M2090">
        <v>16385571.579503007</v>
      </c>
      <c r="N2090">
        <v>556037.47614089213</v>
      </c>
      <c r="O2090">
        <v>9699153.2025195435</v>
      </c>
      <c r="P2090">
        <v>263246.34150904726</v>
      </c>
      <c r="Q2090">
        <v>31952.609580555447</v>
      </c>
      <c r="R2090">
        <v>18892.732869734569</v>
      </c>
      <c r="S2090">
        <v>227392.66182477251</v>
      </c>
      <c r="T2090">
        <v>14553.130356785436</v>
      </c>
      <c r="U2090">
        <v>478.25280000000083</v>
      </c>
      <c r="V2090">
        <v>287218379.3714537</v>
      </c>
    </row>
    <row r="2091" spans="1:22" x14ac:dyDescent="0.25">
      <c r="A2091" t="s">
        <v>254</v>
      </c>
      <c r="B2091" t="s">
        <v>2</v>
      </c>
      <c r="C2091">
        <v>7.4329865526253952E-2</v>
      </c>
      <c r="D2091">
        <v>1.1810000000000001E-2</v>
      </c>
      <c r="E2091">
        <v>6.2519865526253979E-2</v>
      </c>
      <c r="F2091">
        <v>2.7439966381563468E-2</v>
      </c>
      <c r="G2091">
        <v>4.6889899144690501E-2</v>
      </c>
      <c r="H2091">
        <v>0.17500000000000004</v>
      </c>
      <c r="I2091">
        <v>6.4000000000000043E-2</v>
      </c>
      <c r="J2091">
        <v>393243.85190090962</v>
      </c>
      <c r="K2091">
        <v>605523.87925495021</v>
      </c>
      <c r="L2091">
        <v>1458281.4147662653</v>
      </c>
      <c r="M2091">
        <v>1458281.4147662658</v>
      </c>
      <c r="N2091">
        <v>89572.555749647203</v>
      </c>
      <c r="O2091">
        <v>909195.17540621315</v>
      </c>
      <c r="P2091">
        <v>57006.345022888672</v>
      </c>
      <c r="Q2091">
        <v>6840.7614027466407</v>
      </c>
      <c r="R2091">
        <v>4086.2148112406599</v>
      </c>
      <c r="S2091">
        <v>20337.626421776593</v>
      </c>
      <c r="T2091">
        <v>1301.6080909937011</v>
      </c>
      <c r="U2091">
        <v>48.539999999999992</v>
      </c>
      <c r="V2091">
        <v>27861800.673076916</v>
      </c>
    </row>
    <row r="2092" spans="1:22" x14ac:dyDescent="0.25">
      <c r="A2092" t="s">
        <v>254</v>
      </c>
      <c r="B2092" t="s">
        <v>3</v>
      </c>
      <c r="C2092">
        <v>8.236593809659698E-2</v>
      </c>
      <c r="D2092">
        <v>1.1810000000000005E-2</v>
      </c>
      <c r="E2092">
        <v>7.0555938096596882E-2</v>
      </c>
      <c r="F2092">
        <v>2.9448984524149194E-2</v>
      </c>
      <c r="G2092">
        <v>5.2916953572447675E-2</v>
      </c>
      <c r="H2092">
        <v>0.17500000000000024</v>
      </c>
      <c r="I2092">
        <v>6.4000000000000029E-2</v>
      </c>
      <c r="J2092">
        <v>927014.36374580371</v>
      </c>
      <c r="K2092">
        <v>1512666.4746932061</v>
      </c>
      <c r="L2092">
        <v>4084324.0513853636</v>
      </c>
      <c r="M2092">
        <v>4084324.0513853645</v>
      </c>
      <c r="N2092">
        <v>113418.84317356534</v>
      </c>
      <c r="O2092">
        <v>2326261.9952654433</v>
      </c>
      <c r="P2092">
        <v>44165.537141364235</v>
      </c>
      <c r="Q2092">
        <v>5634.6872906969093</v>
      </c>
      <c r="R2092">
        <v>3187.214363651914</v>
      </c>
      <c r="S2092">
        <v>56796.432685949811</v>
      </c>
      <c r="T2092">
        <v>3634.9716919007874</v>
      </c>
      <c r="U2092">
        <v>107.92909999999996</v>
      </c>
      <c r="V2092">
        <v>65645607.264999986</v>
      </c>
    </row>
    <row r="2093" spans="1:22" x14ac:dyDescent="0.25">
      <c r="A2093" t="s">
        <v>254</v>
      </c>
      <c r="B2093" t="s">
        <v>4</v>
      </c>
      <c r="C2093">
        <v>8.427189924788589E-2</v>
      </c>
      <c r="D2093">
        <v>1.1809999999999994E-2</v>
      </c>
      <c r="E2093">
        <v>7.2461899247885889E-2</v>
      </c>
      <c r="F2093">
        <v>2.9925474811971435E-2</v>
      </c>
      <c r="G2093">
        <v>5.4346424435914406E-2</v>
      </c>
      <c r="H2093">
        <v>0.17500000000000007</v>
      </c>
      <c r="I2093">
        <v>6.4000000000000029E-2</v>
      </c>
      <c r="J2093">
        <v>429640.49950193783</v>
      </c>
      <c r="K2093">
        <v>691940.68784649123</v>
      </c>
      <c r="L2093">
        <v>1952809.1033479895</v>
      </c>
      <c r="M2093">
        <v>1952809.1033479902</v>
      </c>
      <c r="N2093">
        <v>30753.240047871135</v>
      </c>
      <c r="O2093">
        <v>1090827.947300558</v>
      </c>
      <c r="P2093">
        <v>1649.0543765277507</v>
      </c>
      <c r="Q2093">
        <v>197.88652518333009</v>
      </c>
      <c r="R2093">
        <v>118.20421770950918</v>
      </c>
      <c r="S2093">
        <v>27056.480195911805</v>
      </c>
      <c r="T2093">
        <v>1731.6147325383565</v>
      </c>
      <c r="U2093">
        <v>58.925700000000006</v>
      </c>
      <c r="V2093">
        <v>30516409.074423082</v>
      </c>
    </row>
    <row r="2094" spans="1:22" x14ac:dyDescent="0.25">
      <c r="A2094" t="s">
        <v>254</v>
      </c>
      <c r="B2094" t="s">
        <v>5</v>
      </c>
      <c r="C2094">
        <v>8.5316579777326013E-2</v>
      </c>
      <c r="D2094">
        <v>1.1810000000000034E-2</v>
      </c>
      <c r="E2094">
        <v>7.3506579777325928E-2</v>
      </c>
      <c r="F2094">
        <v>3.0186644944331528E-2</v>
      </c>
      <c r="G2094">
        <v>5.5129934832994422E-2</v>
      </c>
      <c r="H2094">
        <v>0.17499999999999993</v>
      </c>
      <c r="I2094">
        <v>6.4000000000000071E-2</v>
      </c>
      <c r="J2094">
        <v>1811790.8639732022</v>
      </c>
      <c r="K2094">
        <v>3074238.9249108513</v>
      </c>
      <c r="L2094">
        <v>8052153.4460674841</v>
      </c>
      <c r="M2094">
        <v>8052153.4460674822</v>
      </c>
      <c r="N2094">
        <v>292640.83216627315</v>
      </c>
      <c r="O2094">
        <v>4593388.9567177789</v>
      </c>
      <c r="P2094">
        <v>146087.18729759296</v>
      </c>
      <c r="Q2094">
        <v>17530.462475711152</v>
      </c>
      <c r="R2094">
        <v>10471.529585491466</v>
      </c>
      <c r="S2094">
        <v>111420.72632281105</v>
      </c>
      <c r="T2094">
        <v>7130.9264846599099</v>
      </c>
      <c r="U2094">
        <v>209.14619999999985</v>
      </c>
      <c r="V2094">
        <v>128438812.88587685</v>
      </c>
    </row>
    <row r="2095" spans="1:22" x14ac:dyDescent="0.25">
      <c r="A2095" t="s">
        <v>254</v>
      </c>
      <c r="B2095" t="s">
        <v>6</v>
      </c>
      <c r="C2095">
        <v>3.3674147130157345E-2</v>
      </c>
      <c r="D2095">
        <v>1.1809999999999991E-2</v>
      </c>
      <c r="E2095">
        <v>2.186414713015734E-2</v>
      </c>
      <c r="F2095">
        <v>1.7276036782539347E-2</v>
      </c>
      <c r="G2095">
        <v>1.6398110347618022E-2</v>
      </c>
      <c r="H2095">
        <v>0.17499999999999996</v>
      </c>
      <c r="I2095">
        <v>6.4000000000000029E-2</v>
      </c>
      <c r="J2095">
        <v>387631.9550265767</v>
      </c>
      <c r="K2095">
        <v>200556.86426987083</v>
      </c>
      <c r="L2095">
        <v>515839.65437940555</v>
      </c>
      <c r="M2095">
        <v>515839.65437940566</v>
      </c>
      <c r="N2095">
        <v>21457.734607551713</v>
      </c>
      <c r="O2095">
        <v>566731.08468889573</v>
      </c>
      <c r="P2095">
        <v>11477.168610001425</v>
      </c>
      <c r="Q2095">
        <v>1405.4859989367728</v>
      </c>
      <c r="R2095">
        <v>824.48989497204479</v>
      </c>
      <c r="S2095">
        <v>7284.3891951518572</v>
      </c>
      <c r="T2095">
        <v>466.20090848971893</v>
      </c>
      <c r="U2095">
        <v>41.120000000000005</v>
      </c>
      <c r="V2095">
        <v>27490974.848461524</v>
      </c>
    </row>
    <row r="2096" spans="1:22" x14ac:dyDescent="0.25">
      <c r="A2096" t="s">
        <v>254</v>
      </c>
      <c r="B2096" t="s">
        <v>7</v>
      </c>
      <c r="C2096">
        <v>6.1530109285626508E-2</v>
      </c>
      <c r="D2096">
        <v>1.1809999999999998E-2</v>
      </c>
      <c r="E2096">
        <v>4.9720109285626521E-2</v>
      </c>
      <c r="F2096">
        <v>2.4240027321406628E-2</v>
      </c>
      <c r="G2096">
        <v>3.7290081964219887E-2</v>
      </c>
      <c r="H2096">
        <v>0.17499999999999999</v>
      </c>
      <c r="I2096">
        <v>6.4000000000000029E-2</v>
      </c>
      <c r="J2096">
        <v>102628.64982313897</v>
      </c>
      <c r="K2096">
        <v>118313.66371350584</v>
      </c>
      <c r="L2096">
        <v>322163.90955653298</v>
      </c>
      <c r="M2096">
        <v>322163.90955653309</v>
      </c>
      <c r="N2096">
        <v>8194.2703959961946</v>
      </c>
      <c r="O2096">
        <v>212748.04314064866</v>
      </c>
      <c r="P2096">
        <v>2861.0490606721341</v>
      </c>
      <c r="Q2096">
        <v>343.32588728065605</v>
      </c>
      <c r="R2096">
        <v>205.07999666897859</v>
      </c>
      <c r="S2096">
        <v>4497.007003171424</v>
      </c>
      <c r="T2096">
        <v>287.80844820297114</v>
      </c>
      <c r="U2096">
        <v>12.591799999999999</v>
      </c>
      <c r="V2096">
        <v>7264774.6246153843</v>
      </c>
    </row>
    <row r="2097" spans="1:22" x14ac:dyDescent="0.25">
      <c r="A2097" t="s">
        <v>255</v>
      </c>
      <c r="B2097" t="s">
        <v>1</v>
      </c>
      <c r="C2097">
        <v>0.10380465069127978</v>
      </c>
      <c r="D2097">
        <v>1.1810000000000031E-2</v>
      </c>
      <c r="E2097">
        <v>9.1994650691279642E-2</v>
      </c>
      <c r="F2097">
        <v>3.4808662672819901E-2</v>
      </c>
      <c r="G2097">
        <v>6.8995988018459728E-2</v>
      </c>
      <c r="H2097">
        <v>0.17499999999999991</v>
      </c>
      <c r="I2097">
        <v>6.4000000000000029E-2</v>
      </c>
      <c r="J2097">
        <v>1765693.7375459729</v>
      </c>
      <c r="K2097">
        <v>3788056.1381618567</v>
      </c>
      <c r="L2097">
        <v>9850308.1063205823</v>
      </c>
      <c r="M2097">
        <v>9850308.1063205656</v>
      </c>
      <c r="N2097">
        <v>378465.07704124507</v>
      </c>
      <c r="O2097">
        <v>5175284.7986665824</v>
      </c>
      <c r="P2097">
        <v>194638.23759815484</v>
      </c>
      <c r="Q2097">
        <v>23919.410710778433</v>
      </c>
      <c r="R2097">
        <v>13987.689491771736</v>
      </c>
      <c r="S2097">
        <v>137142.61206817842</v>
      </c>
      <c r="T2097">
        <v>8777.1271723634036</v>
      </c>
      <c r="U2097">
        <v>206.66500000000008</v>
      </c>
      <c r="V2097">
        <v>125172093.34124999</v>
      </c>
    </row>
    <row r="2098" spans="1:22" x14ac:dyDescent="0.25">
      <c r="A2098" t="s">
        <v>255</v>
      </c>
      <c r="B2098" t="s">
        <v>2</v>
      </c>
      <c r="C2098">
        <v>7.3373398187915953E-2</v>
      </c>
      <c r="D2098">
        <v>1.1809999999999998E-2</v>
      </c>
      <c r="E2098">
        <v>6.1563398187915945E-2</v>
      </c>
      <c r="F2098">
        <v>2.7200849546978989E-2</v>
      </c>
      <c r="G2098">
        <v>4.6172548640936957E-2</v>
      </c>
      <c r="H2098">
        <v>0.17499999999999996</v>
      </c>
      <c r="I2098">
        <v>6.4000000000000015E-2</v>
      </c>
      <c r="J2098">
        <v>146659.10703147919</v>
      </c>
      <c r="K2098">
        <v>253196.18674204149</v>
      </c>
      <c r="L2098">
        <v>504644.47345526703</v>
      </c>
      <c r="M2098">
        <v>504644.47345526691</v>
      </c>
      <c r="N2098">
        <v>63736.021692714421</v>
      </c>
      <c r="O2098">
        <v>336119.27208080626</v>
      </c>
      <c r="P2098">
        <v>46537.335137376125</v>
      </c>
      <c r="Q2098">
        <v>6147.3024154849854</v>
      </c>
      <c r="R2098">
        <v>3371.8168033831107</v>
      </c>
      <c r="S2098">
        <v>7217.6384741261018</v>
      </c>
      <c r="T2098">
        <v>461.92886234407052</v>
      </c>
      <c r="U2098">
        <v>15.35</v>
      </c>
      <c r="V2098">
        <v>10365591.596153844</v>
      </c>
    </row>
    <row r="2099" spans="1:22" x14ac:dyDescent="0.25">
      <c r="A2099" t="s">
        <v>255</v>
      </c>
      <c r="B2099" t="s">
        <v>3</v>
      </c>
      <c r="C2099">
        <v>0.10076384192819531</v>
      </c>
      <c r="D2099">
        <v>1.1809999999999996E-2</v>
      </c>
      <c r="E2099">
        <v>8.8953841928195346E-2</v>
      </c>
      <c r="F2099">
        <v>3.4048460482048834E-2</v>
      </c>
      <c r="G2099">
        <v>6.6715381446146471E-2</v>
      </c>
      <c r="H2099">
        <v>0.17499999999999999</v>
      </c>
      <c r="I2099">
        <v>6.4000000000000015E-2</v>
      </c>
      <c r="J2099">
        <v>354319.44989117014</v>
      </c>
      <c r="K2099">
        <v>741720.64910218655</v>
      </c>
      <c r="L2099">
        <v>1940736.4178776997</v>
      </c>
      <c r="M2099">
        <v>1940736.4178776995</v>
      </c>
      <c r="N2099">
        <v>71106.382357214577</v>
      </c>
      <c r="O2099">
        <v>1024933.7166361418</v>
      </c>
      <c r="P2099">
        <v>35350.383988389978</v>
      </c>
      <c r="Q2099">
        <v>4242.046078606797</v>
      </c>
      <c r="R2099">
        <v>2533.9155242877937</v>
      </c>
      <c r="S2099">
        <v>27236.876659708825</v>
      </c>
      <c r="T2099">
        <v>1743.1601062213656</v>
      </c>
      <c r="U2099">
        <v>40.267699999999998</v>
      </c>
      <c r="V2099">
        <v>25137683.6325</v>
      </c>
    </row>
    <row r="2100" spans="1:22" x14ac:dyDescent="0.25">
      <c r="A2100" t="s">
        <v>255</v>
      </c>
      <c r="B2100" t="s">
        <v>4</v>
      </c>
      <c r="C2100">
        <v>0.10136664118409755</v>
      </c>
      <c r="D2100">
        <v>1.1809999999999992E-2</v>
      </c>
      <c r="E2100">
        <v>8.9556641184097521E-2</v>
      </c>
      <c r="F2100">
        <v>3.4199160296024385E-2</v>
      </c>
      <c r="G2100">
        <v>6.7167480888073131E-2</v>
      </c>
      <c r="H2100">
        <v>0.17499999999999988</v>
      </c>
      <c r="I2100">
        <v>6.4000000000000029E-2</v>
      </c>
      <c r="J2100">
        <v>281953.93916042382</v>
      </c>
      <c r="K2100">
        <v>566971.98933610611</v>
      </c>
      <c r="L2100">
        <v>1568839.4923910911</v>
      </c>
      <c r="M2100">
        <v>1568839.4923910904</v>
      </c>
      <c r="N2100">
        <v>33019.118904307019</v>
      </c>
      <c r="O2100">
        <v>815906.80959222279</v>
      </c>
      <c r="P2100">
        <v>8249.4076192602388</v>
      </c>
      <c r="Q2100">
        <v>989.92891431122871</v>
      </c>
      <c r="R2100">
        <v>591.31753814857393</v>
      </c>
      <c r="S2100">
        <v>21793.669955438632</v>
      </c>
      <c r="T2100">
        <v>1394.7948771480728</v>
      </c>
      <c r="U2100">
        <v>39.911100000000005</v>
      </c>
      <c r="V2100">
        <v>20012814.735961542</v>
      </c>
    </row>
    <row r="2101" spans="1:22" x14ac:dyDescent="0.25">
      <c r="A2101" t="s">
        <v>255</v>
      </c>
      <c r="B2101" t="s">
        <v>5</v>
      </c>
      <c r="C2101">
        <v>0.12029623186173719</v>
      </c>
      <c r="D2101">
        <v>1.1809999999999994E-2</v>
      </c>
      <c r="E2101">
        <v>0.10848623186173717</v>
      </c>
      <c r="F2101">
        <v>3.8931557965434307E-2</v>
      </c>
      <c r="G2101">
        <v>8.1364673896302905E-2</v>
      </c>
      <c r="H2101">
        <v>0.17500000000000018</v>
      </c>
      <c r="I2101">
        <v>6.4000000000000001E-2</v>
      </c>
      <c r="J2101">
        <v>804220.747584</v>
      </c>
      <c r="K2101">
        <v>2023646.5047489477</v>
      </c>
      <c r="L2101">
        <v>5278355.7644250579</v>
      </c>
      <c r="M2101">
        <v>5278355.7644250579</v>
      </c>
      <c r="N2101">
        <v>198145.93745544553</v>
      </c>
      <c r="O2101">
        <v>2629721.3148775012</v>
      </c>
      <c r="P2101">
        <v>100907.7479845325</v>
      </c>
      <c r="Q2101">
        <v>12108.929758143899</v>
      </c>
      <c r="R2101">
        <v>7233.0673755312901</v>
      </c>
      <c r="S2101">
        <v>73210.707083870977</v>
      </c>
      <c r="T2101">
        <v>4685.4852533677431</v>
      </c>
      <c r="U2101">
        <v>90.470000000000013</v>
      </c>
      <c r="V2101">
        <v>57023933.357403852</v>
      </c>
    </row>
    <row r="2102" spans="1:22" x14ac:dyDescent="0.25">
      <c r="A2102" t="s">
        <v>255</v>
      </c>
      <c r="B2102" t="s">
        <v>6</v>
      </c>
      <c r="C2102">
        <v>5.5223009253525829E-2</v>
      </c>
      <c r="D2102">
        <v>1.1809999999999999E-2</v>
      </c>
      <c r="E2102">
        <v>4.3413009253525828E-2</v>
      </c>
      <c r="F2102">
        <v>2.2663252313381451E-2</v>
      </c>
      <c r="G2102">
        <v>3.2559756940144353E-2</v>
      </c>
      <c r="H2102">
        <v>0.17500000000000002</v>
      </c>
      <c r="I2102">
        <v>6.4000000000000001E-2</v>
      </c>
      <c r="J2102">
        <v>93142.213304122066</v>
      </c>
      <c r="K2102">
        <v>85595.319262401608</v>
      </c>
      <c r="L2102">
        <v>226316.78076307118</v>
      </c>
      <c r="M2102">
        <v>226316.78076307121</v>
      </c>
      <c r="N2102">
        <v>7617.2942560334341</v>
      </c>
      <c r="O2102">
        <v>171120.2383104903</v>
      </c>
      <c r="P2102">
        <v>3593.3628685960603</v>
      </c>
      <c r="Q2102">
        <v>431.20354423152719</v>
      </c>
      <c r="R2102">
        <v>257.57225042096559</v>
      </c>
      <c r="S2102">
        <v>3134.5447300609635</v>
      </c>
      <c r="T2102">
        <v>200.61086272390162</v>
      </c>
      <c r="U2102">
        <v>11</v>
      </c>
      <c r="V2102">
        <v>6586401.1930769226</v>
      </c>
    </row>
    <row r="2103" spans="1:22" x14ac:dyDescent="0.25">
      <c r="A2103" t="s">
        <v>255</v>
      </c>
      <c r="B2103" t="s">
        <v>7</v>
      </c>
      <c r="U2103">
        <v>9.6661999999999981</v>
      </c>
    </row>
    <row r="2104" spans="1:22" x14ac:dyDescent="0.25">
      <c r="A2104" t="s">
        <v>256</v>
      </c>
      <c r="B2104" t="s">
        <v>1</v>
      </c>
      <c r="C2104">
        <v>8.9761174752784945E-2</v>
      </c>
      <c r="D2104">
        <v>1.1809999999999979E-2</v>
      </c>
      <c r="E2104">
        <v>7.7951174752784624E-2</v>
      </c>
      <c r="F2104">
        <v>3.1297793688196199E-2</v>
      </c>
      <c r="G2104">
        <v>5.8463381064588489E-2</v>
      </c>
      <c r="H2104">
        <v>0.1749999999999991</v>
      </c>
      <c r="I2104">
        <v>0.14099999999999915</v>
      </c>
      <c r="J2104">
        <v>4084415.0542649785</v>
      </c>
      <c r="K2104">
        <v>7191643.1348390868</v>
      </c>
      <c r="L2104">
        <v>19542452.159882333</v>
      </c>
      <c r="M2104">
        <v>19542452.15988237</v>
      </c>
      <c r="N2104">
        <v>508119.31115873717</v>
      </c>
      <c r="O2104">
        <v>10767938.877945349</v>
      </c>
      <c r="P2104">
        <v>171515.84536443619</v>
      </c>
      <c r="Q2104">
        <v>21207.792898919277</v>
      </c>
      <c r="R2104">
        <v>27174.032995133115</v>
      </c>
      <c r="S2104">
        <v>252604.41709048659</v>
      </c>
      <c r="T2104">
        <v>35617.222809758627</v>
      </c>
      <c r="U2104">
        <v>459.70859999999999</v>
      </c>
      <c r="V2104">
        <v>269941014.06365389</v>
      </c>
    </row>
    <row r="2105" spans="1:22" x14ac:dyDescent="0.25">
      <c r="A2105" t="s">
        <v>256</v>
      </c>
      <c r="B2105" t="s">
        <v>2</v>
      </c>
      <c r="C2105">
        <v>7.7801871416761065E-2</v>
      </c>
      <c r="D2105">
        <v>1.1809999999999994E-2</v>
      </c>
      <c r="E2105">
        <v>6.599187141676105E-2</v>
      </c>
      <c r="F2105">
        <v>2.8307967854190257E-2</v>
      </c>
      <c r="G2105">
        <v>4.9493903562570794E-2</v>
      </c>
      <c r="H2105">
        <v>0.17499999999999991</v>
      </c>
      <c r="I2105">
        <v>0.14099999999999999</v>
      </c>
      <c r="J2105">
        <v>314043.61997685587</v>
      </c>
      <c r="K2105">
        <v>552200.12292693078</v>
      </c>
      <c r="L2105">
        <v>1171398.2169164051</v>
      </c>
      <c r="M2105">
        <v>1171398.2169164047</v>
      </c>
      <c r="N2105">
        <v>121300.53796609689</v>
      </c>
      <c r="O2105">
        <v>744943.20493768959</v>
      </c>
      <c r="P2105">
        <v>80996.772591882807</v>
      </c>
      <c r="Q2105">
        <v>9791.0897756216727</v>
      </c>
      <c r="R2105">
        <v>12801.088593818129</v>
      </c>
      <c r="S2105">
        <v>15522.863282010654</v>
      </c>
      <c r="T2105">
        <v>2188.723722763501</v>
      </c>
      <c r="U2105">
        <v>29.68</v>
      </c>
      <c r="V2105">
        <v>20745483.096153855</v>
      </c>
    </row>
    <row r="2106" spans="1:22" x14ac:dyDescent="0.25">
      <c r="A2106" t="s">
        <v>256</v>
      </c>
      <c r="B2106" t="s">
        <v>3</v>
      </c>
      <c r="C2106">
        <v>7.375527578999469E-2</v>
      </c>
      <c r="D2106">
        <v>1.1810000000000018E-2</v>
      </c>
      <c r="E2106">
        <v>6.194527578999471E-2</v>
      </c>
      <c r="F2106">
        <v>2.7296318947498635E-2</v>
      </c>
      <c r="G2106">
        <v>4.645895684249602E-2</v>
      </c>
      <c r="H2106">
        <v>0.17500000000000024</v>
      </c>
      <c r="I2106">
        <v>0.14099999999999976</v>
      </c>
      <c r="J2106">
        <v>1076620.3744046697</v>
      </c>
      <c r="K2106">
        <v>1478905.9762410372</v>
      </c>
      <c r="L2106">
        <v>4106553.2163435514</v>
      </c>
      <c r="M2106">
        <v>4106553.21634355</v>
      </c>
      <c r="N2106">
        <v>82541.178094889969</v>
      </c>
      <c r="O2106">
        <v>2472985.1725508161</v>
      </c>
      <c r="P2106">
        <v>17101.223519757987</v>
      </c>
      <c r="Q2106">
        <v>2113.3164474798564</v>
      </c>
      <c r="R2106">
        <v>2709.2501353805355</v>
      </c>
      <c r="S2106">
        <v>53126.545129072445</v>
      </c>
      <c r="T2106">
        <v>7490.8428631992128</v>
      </c>
      <c r="U2106">
        <v>119.88570000000001</v>
      </c>
      <c r="V2106">
        <v>71247987.989807695</v>
      </c>
    </row>
    <row r="2107" spans="1:22" x14ac:dyDescent="0.25">
      <c r="A2107" t="s">
        <v>256</v>
      </c>
      <c r="B2107" t="s">
        <v>4</v>
      </c>
      <c r="C2107">
        <v>0.10072174577323141</v>
      </c>
      <c r="D2107">
        <v>1.1809999999999998E-2</v>
      </c>
      <c r="E2107">
        <v>8.8911745773231354E-2</v>
      </c>
      <c r="F2107">
        <v>3.403793644330786E-2</v>
      </c>
      <c r="G2107">
        <v>6.6683809329923516E-2</v>
      </c>
      <c r="H2107">
        <v>0.17500000000000007</v>
      </c>
      <c r="I2107">
        <v>0.14099999999999996</v>
      </c>
      <c r="J2107">
        <v>491428.22487540077</v>
      </c>
      <c r="K2107">
        <v>963695.25858414546</v>
      </c>
      <c r="L2107">
        <v>2710547.0051479577</v>
      </c>
      <c r="M2107">
        <v>2710547.0051479582</v>
      </c>
      <c r="N2107">
        <v>45134.692651119782</v>
      </c>
      <c r="O2107">
        <v>1409988.7908084269</v>
      </c>
      <c r="P2107">
        <v>4059.8407459843693</v>
      </c>
      <c r="Q2107">
        <v>580.55722667576481</v>
      </c>
      <c r="R2107">
        <v>654.29611414507883</v>
      </c>
      <c r="S2107">
        <v>34916.738443746399</v>
      </c>
      <c r="T2107">
        <v>4923.2601205682422</v>
      </c>
      <c r="U2107">
        <v>61.93</v>
      </c>
      <c r="V2107">
        <v>32487118.974230759</v>
      </c>
    </row>
    <row r="2108" spans="1:22" x14ac:dyDescent="0.25">
      <c r="A2108" t="s">
        <v>256</v>
      </c>
      <c r="B2108" t="s">
        <v>5</v>
      </c>
      <c r="C2108">
        <v>0.10023239673608075</v>
      </c>
      <c r="D2108">
        <v>1.1810000000000015E-2</v>
      </c>
      <c r="E2108">
        <v>8.8422396736080794E-2</v>
      </c>
      <c r="F2108">
        <v>3.3915599184020234E-2</v>
      </c>
      <c r="G2108">
        <v>6.6316797552060533E-2</v>
      </c>
      <c r="H2108">
        <v>0.17499999999999993</v>
      </c>
      <c r="I2108">
        <v>0.14099999999999938</v>
      </c>
      <c r="J2108">
        <v>1852929.566672222</v>
      </c>
      <c r="K2108">
        <v>3673906.3173196153</v>
      </c>
      <c r="L2108">
        <v>10226408.160875732</v>
      </c>
      <c r="M2108">
        <v>10226408.160875734</v>
      </c>
      <c r="N2108">
        <v>198827.69777078182</v>
      </c>
      <c r="O2108">
        <v>5328008.1862210613</v>
      </c>
      <c r="P2108">
        <v>37749.911694151197</v>
      </c>
      <c r="Q2108">
        <v>4778.0533527878051</v>
      </c>
      <c r="R2108">
        <v>5996.4430716183988</v>
      </c>
      <c r="S2108">
        <v>131729.43878371755</v>
      </c>
      <c r="T2108">
        <v>18573.850868504178</v>
      </c>
      <c r="U2108">
        <v>209.90790000000007</v>
      </c>
      <c r="V2108">
        <v>122420693.41423066</v>
      </c>
    </row>
    <row r="2109" spans="1:22" x14ac:dyDescent="0.25">
      <c r="A2109" t="s">
        <v>256</v>
      </c>
      <c r="B2109" t="s">
        <v>6</v>
      </c>
      <c r="C2109">
        <v>7.2966787810812256E-2</v>
      </c>
      <c r="D2109">
        <v>1.1809999999999994E-2</v>
      </c>
      <c r="E2109">
        <v>6.1156787810812234E-2</v>
      </c>
      <c r="F2109">
        <v>2.7099196952703058E-2</v>
      </c>
      <c r="G2109">
        <v>4.5867590858109174E-2</v>
      </c>
      <c r="H2109">
        <v>0.17499999999999996</v>
      </c>
      <c r="I2109">
        <v>0.14100000000000001</v>
      </c>
      <c r="J2109">
        <v>181006.58014820513</v>
      </c>
      <c r="K2109">
        <v>269327.78527370695</v>
      </c>
      <c r="L2109">
        <v>672707.15566678543</v>
      </c>
      <c r="M2109">
        <v>672707.15566678578</v>
      </c>
      <c r="N2109">
        <v>33819.050038583868</v>
      </c>
      <c r="O2109">
        <v>416515.31538332824</v>
      </c>
      <c r="P2109">
        <v>18469.823991955684</v>
      </c>
      <c r="Q2109">
        <v>2368.183357869686</v>
      </c>
      <c r="R2109">
        <v>2938.1590363253772</v>
      </c>
      <c r="S2109">
        <v>8801.8261633944221</v>
      </c>
      <c r="T2109">
        <v>1241.0574890386135</v>
      </c>
      <c r="U2109">
        <v>19.204999999999998</v>
      </c>
      <c r="V2109">
        <v>11914528.377692308</v>
      </c>
    </row>
    <row r="2110" spans="1:22" x14ac:dyDescent="0.25">
      <c r="A2110" t="s">
        <v>256</v>
      </c>
      <c r="B2110" t="s">
        <v>7</v>
      </c>
      <c r="C2110">
        <v>7.5079831573382938E-2</v>
      </c>
      <c r="D2110">
        <v>1.1809999999999996E-2</v>
      </c>
      <c r="E2110">
        <v>6.3269831573382923E-2</v>
      </c>
      <c r="F2110">
        <v>2.7627457893345732E-2</v>
      </c>
      <c r="G2110">
        <v>4.7452373680037192E-2</v>
      </c>
      <c r="H2110">
        <v>0.17499999999999996</v>
      </c>
      <c r="I2110">
        <v>0.14100000000000001</v>
      </c>
      <c r="J2110">
        <v>168386.68818762558</v>
      </c>
      <c r="K2110">
        <v>253607.67449365242</v>
      </c>
      <c r="L2110">
        <v>654838.40493190032</v>
      </c>
      <c r="M2110">
        <v>654838.40493190032</v>
      </c>
      <c r="N2110">
        <v>26496.154637264088</v>
      </c>
      <c r="O2110">
        <v>395498.20804401377</v>
      </c>
      <c r="P2110">
        <v>13138.27282070414</v>
      </c>
      <c r="Q2110">
        <v>1576.5927384844967</v>
      </c>
      <c r="R2110">
        <v>2074.7960438455975</v>
      </c>
      <c r="S2110">
        <v>8507.0052885451259</v>
      </c>
      <c r="T2110">
        <v>1199.4877456848624</v>
      </c>
      <c r="U2110">
        <v>19.099999999999998</v>
      </c>
      <c r="V2110">
        <v>11125202.211538462</v>
      </c>
    </row>
    <row r="2111" spans="1:22" x14ac:dyDescent="0.25">
      <c r="A2111" t="s">
        <v>257</v>
      </c>
      <c r="B2111" t="s">
        <v>1</v>
      </c>
      <c r="C2111">
        <v>8.4640476490550939E-2</v>
      </c>
      <c r="D2111">
        <v>1.1810000000000168E-2</v>
      </c>
      <c r="E2111">
        <v>7.2830476490550466E-2</v>
      </c>
      <c r="F2111">
        <v>3.0017619122637992E-2</v>
      </c>
      <c r="G2111">
        <v>5.4622857367913689E-2</v>
      </c>
      <c r="H2111">
        <v>0.17500000000000251</v>
      </c>
      <c r="I2111">
        <v>0.1409999999999984</v>
      </c>
      <c r="J2111">
        <v>11991595.27788819</v>
      </c>
      <c r="K2111">
        <v>19693970.333799943</v>
      </c>
      <c r="L2111">
        <v>53064173.59557493</v>
      </c>
      <c r="M2111">
        <v>53064173.595575243</v>
      </c>
      <c r="N2111">
        <v>1504434.3514561616</v>
      </c>
      <c r="O2111">
        <v>30181131.260231994</v>
      </c>
      <c r="P2111">
        <v>562087.41063196713</v>
      </c>
      <c r="Q2111">
        <v>68918.386103162906</v>
      </c>
      <c r="R2111">
        <v>88971.817339653426</v>
      </c>
      <c r="S2111">
        <v>687516.86010639311</v>
      </c>
      <c r="T2111">
        <v>96939.87727500117</v>
      </c>
      <c r="U2111">
        <v>1331.0388384615371</v>
      </c>
      <c r="V2111">
        <v>792745344.98254228</v>
      </c>
    </row>
    <row r="2112" spans="1:22" x14ac:dyDescent="0.25">
      <c r="A2112" t="s">
        <v>257</v>
      </c>
      <c r="B2112" t="s">
        <v>2</v>
      </c>
      <c r="C2112">
        <v>5.8903568141669888E-2</v>
      </c>
      <c r="D2112">
        <v>1.1809999999999991E-2</v>
      </c>
      <c r="E2112">
        <v>4.7093568141669914E-2</v>
      </c>
      <c r="F2112">
        <v>2.3583392035417493E-2</v>
      </c>
      <c r="G2112">
        <v>3.5320176106252502E-2</v>
      </c>
      <c r="H2112">
        <v>0.17500000000000016</v>
      </c>
      <c r="I2112">
        <v>0.14100000000000001</v>
      </c>
      <c r="J2112">
        <v>735782.30570932012</v>
      </c>
      <c r="K2112">
        <v>907121.16316057043</v>
      </c>
      <c r="L2112">
        <v>1883147.1960969002</v>
      </c>
      <c r="M2112">
        <v>1883147.1960969009</v>
      </c>
      <c r="N2112">
        <v>209554.07334620296</v>
      </c>
      <c r="O2112">
        <v>1433349.3955236881</v>
      </c>
      <c r="P2112">
        <v>141367.06507190387</v>
      </c>
      <c r="Q2112">
        <v>17361.708637172938</v>
      </c>
      <c r="R2112">
        <v>22380.757092979824</v>
      </c>
      <c r="S2112">
        <v>24929.485139479682</v>
      </c>
      <c r="T2112">
        <v>3515.0574046666366</v>
      </c>
      <c r="U2112">
        <v>68.5</v>
      </c>
      <c r="V2112">
        <v>48582099.461538456</v>
      </c>
    </row>
    <row r="2113" spans="1:22" x14ac:dyDescent="0.25">
      <c r="A2113" t="s">
        <v>257</v>
      </c>
      <c r="B2113" t="s">
        <v>3</v>
      </c>
      <c r="C2113">
        <v>6.5496565710181934E-2</v>
      </c>
      <c r="D2113">
        <v>1.1810000000000006E-2</v>
      </c>
      <c r="E2113">
        <v>5.3686565710181697E-2</v>
      </c>
      <c r="F2113">
        <v>2.5231641427545391E-2</v>
      </c>
      <c r="G2113">
        <v>4.0264924282636068E-2</v>
      </c>
      <c r="H2113">
        <v>0.17499999999999899</v>
      </c>
      <c r="I2113">
        <v>0.14099999999999899</v>
      </c>
      <c r="J2113">
        <v>3533277.7512384872</v>
      </c>
      <c r="K2113">
        <v>4274919.2661329228</v>
      </c>
      <c r="L2113">
        <v>11395550.488910191</v>
      </c>
      <c r="M2113">
        <v>11395550.488910187</v>
      </c>
      <c r="N2113">
        <v>357301.82737214025</v>
      </c>
      <c r="O2113">
        <v>7450895.1899992609</v>
      </c>
      <c r="P2113">
        <v>146856.33115321142</v>
      </c>
      <c r="Q2113">
        <v>17967.903869944388</v>
      </c>
      <c r="R2113">
        <v>23240.217138264969</v>
      </c>
      <c r="S2113">
        <v>148323.72936961174</v>
      </c>
      <c r="T2113">
        <v>20913.645841115234</v>
      </c>
      <c r="U2113">
        <v>383.94850000000014</v>
      </c>
      <c r="V2113">
        <v>233742267.26903856</v>
      </c>
    </row>
    <row r="2114" spans="1:22" x14ac:dyDescent="0.25">
      <c r="A2114" t="s">
        <v>257</v>
      </c>
      <c r="B2114" t="s">
        <v>4</v>
      </c>
      <c r="C2114">
        <v>9.1199381680066582E-2</v>
      </c>
      <c r="D2114">
        <v>1.1810000000000029E-2</v>
      </c>
      <c r="E2114">
        <v>7.9389381680066276E-2</v>
      </c>
      <c r="F2114">
        <v>3.1657345420016546E-2</v>
      </c>
      <c r="G2114">
        <v>5.954203626004978E-2</v>
      </c>
      <c r="H2114">
        <v>0.17499999999999991</v>
      </c>
      <c r="I2114">
        <v>0.14099999999999921</v>
      </c>
      <c r="J2114">
        <v>1783830.5287681725</v>
      </c>
      <c r="K2114">
        <v>3145584.5812393823</v>
      </c>
      <c r="L2114">
        <v>8814278.8424799368</v>
      </c>
      <c r="M2114">
        <v>8814278.8424799442</v>
      </c>
      <c r="N2114">
        <v>155618.72530955356</v>
      </c>
      <c r="O2114">
        <v>4773796.3846980035</v>
      </c>
      <c r="P2114">
        <v>20214.548213161386</v>
      </c>
      <c r="Q2114">
        <v>2464.1304401111461</v>
      </c>
      <c r="R2114">
        <v>3197.6936901114259</v>
      </c>
      <c r="S2114">
        <v>113709.33651723879</v>
      </c>
      <c r="T2114">
        <v>16033.016448930664</v>
      </c>
      <c r="U2114">
        <v>226.2563000000001</v>
      </c>
      <c r="V2114">
        <v>117975109.98519227</v>
      </c>
    </row>
    <row r="2115" spans="1:22" x14ac:dyDescent="0.25">
      <c r="A2115" t="s">
        <v>257</v>
      </c>
      <c r="B2115" t="s">
        <v>5</v>
      </c>
      <c r="C2115">
        <v>0.10143490796396631</v>
      </c>
      <c r="D2115">
        <v>1.1809999999999949E-2</v>
      </c>
      <c r="E2115">
        <v>8.9624907963965841E-2</v>
      </c>
      <c r="F2115">
        <v>3.4216226990991513E-2</v>
      </c>
      <c r="G2115">
        <v>6.7218680972973788E-2</v>
      </c>
      <c r="H2115">
        <v>0.1749999999999988</v>
      </c>
      <c r="I2115">
        <v>0.14099999999999988</v>
      </c>
      <c r="J2115">
        <v>4969144.4553630212</v>
      </c>
      <c r="K2115">
        <v>10087217.911205014</v>
      </c>
      <c r="L2115">
        <v>27642288.371711545</v>
      </c>
      <c r="M2115">
        <v>27642288.37171156</v>
      </c>
      <c r="N2115">
        <v>654841.34047583677</v>
      </c>
      <c r="O2115">
        <v>14401521.026092187</v>
      </c>
      <c r="P2115">
        <v>193265.04346282751</v>
      </c>
      <c r="Q2115">
        <v>23492.162792985931</v>
      </c>
      <c r="R2115">
        <v>30562.766082069691</v>
      </c>
      <c r="S2115">
        <v>357161.58469586156</v>
      </c>
      <c r="T2115">
        <v>50359.783442116364</v>
      </c>
      <c r="U2115">
        <v>550.38393846153872</v>
      </c>
      <c r="V2115">
        <v>328462144.48465776</v>
      </c>
    </row>
    <row r="2116" spans="1:22" x14ac:dyDescent="0.25">
      <c r="A2116" t="s">
        <v>257</v>
      </c>
      <c r="B2116" t="s">
        <v>6</v>
      </c>
      <c r="C2116">
        <v>6.4103851948919724E-2</v>
      </c>
      <c r="D2116">
        <v>1.1809999999999992E-2</v>
      </c>
      <c r="E2116">
        <v>5.2293851948919674E-2</v>
      </c>
      <c r="F2116">
        <v>2.4883462987229918E-2</v>
      </c>
      <c r="G2116">
        <v>3.9220388961689778E-2</v>
      </c>
      <c r="H2116">
        <v>0.17500000000000013</v>
      </c>
      <c r="I2116">
        <v>0.14099999999999999</v>
      </c>
      <c r="J2116">
        <v>699062.19067985367</v>
      </c>
      <c r="K2116">
        <v>862460.59266088263</v>
      </c>
      <c r="L2116">
        <v>2185598.647119612</v>
      </c>
      <c r="M2116">
        <v>2185598.6471196129</v>
      </c>
      <c r="N2116">
        <v>100445.78271575854</v>
      </c>
      <c r="O2116">
        <v>1461077.000624978</v>
      </c>
      <c r="P2116">
        <v>52666.589222762341</v>
      </c>
      <c r="Q2116">
        <v>6699.7744774504454</v>
      </c>
      <c r="R2116">
        <v>8370.6572817300021</v>
      </c>
      <c r="S2116">
        <v>28666.749985815833</v>
      </c>
      <c r="T2116">
        <v>4042.0117480000308</v>
      </c>
      <c r="U2116">
        <v>71.347700000000003</v>
      </c>
      <c r="V2116">
        <v>46145915.288269229</v>
      </c>
    </row>
    <row r="2117" spans="1:22" x14ac:dyDescent="0.25">
      <c r="A2117" t="s">
        <v>257</v>
      </c>
      <c r="B2117" t="s">
        <v>7</v>
      </c>
      <c r="C2117">
        <v>7.9775368465464916E-2</v>
      </c>
      <c r="D2117">
        <v>1.1809999999999996E-2</v>
      </c>
      <c r="E2117">
        <v>6.7965368465464915E-2</v>
      </c>
      <c r="F2117">
        <v>2.8801342116366223E-2</v>
      </c>
      <c r="G2117">
        <v>5.0974026349098679E-2</v>
      </c>
      <c r="H2117">
        <v>0.17499999999999993</v>
      </c>
      <c r="I2117">
        <v>0.14099999999999996</v>
      </c>
      <c r="J2117">
        <v>270498.04612934816</v>
      </c>
      <c r="K2117">
        <v>416666.81940116151</v>
      </c>
      <c r="L2117">
        <v>1143310.0492568698</v>
      </c>
      <c r="M2117">
        <v>1143310.0492568689</v>
      </c>
      <c r="N2117">
        <v>26672.602236653911</v>
      </c>
      <c r="O2117">
        <v>660492.26329385582</v>
      </c>
      <c r="P2117">
        <v>7717.8335081007626</v>
      </c>
      <c r="Q2117">
        <v>932.70588549805893</v>
      </c>
      <c r="R2117">
        <v>1219.7260544974338</v>
      </c>
      <c r="S2117">
        <v>14725.974398385119</v>
      </c>
      <c r="T2117">
        <v>2076.3623901723017</v>
      </c>
      <c r="U2117">
        <v>30.602399999999999</v>
      </c>
      <c r="V2117">
        <v>17837808.493846156</v>
      </c>
    </row>
    <row r="2118" spans="1:22" x14ac:dyDescent="0.25">
      <c r="A2118" t="s">
        <v>258</v>
      </c>
      <c r="B2118" t="s">
        <v>1</v>
      </c>
      <c r="C2118">
        <v>9.40782871947832E-2</v>
      </c>
      <c r="D2118">
        <v>1.1809999999999926E-2</v>
      </c>
      <c r="E2118">
        <v>8.2268287194783254E-2</v>
      </c>
      <c r="F2118">
        <v>3.2377071798695714E-2</v>
      </c>
      <c r="G2118">
        <v>6.1701215396087361E-2</v>
      </c>
      <c r="H2118">
        <v>0.17499999999999874</v>
      </c>
      <c r="I2118">
        <v>0.14100000000000018</v>
      </c>
      <c r="J2118">
        <v>5946855.8930315245</v>
      </c>
      <c r="K2118">
        <v>10880931.272462353</v>
      </c>
      <c r="L2118">
        <v>29632527.758971512</v>
      </c>
      <c r="M2118">
        <v>29632527.758971527</v>
      </c>
      <c r="N2118">
        <v>752566.51460390724</v>
      </c>
      <c r="O2118">
        <v>16075220.650889983</v>
      </c>
      <c r="P2118">
        <v>245763.53526494364</v>
      </c>
      <c r="Q2118">
        <v>30131.190572687789</v>
      </c>
      <c r="R2118">
        <v>38901.156343106035</v>
      </c>
      <c r="S2118">
        <v>383672.77162415569</v>
      </c>
      <c r="T2118">
        <v>54097.860799005808</v>
      </c>
      <c r="U2118">
        <v>681.43170718232022</v>
      </c>
      <c r="V2118">
        <v>393316850.4176808</v>
      </c>
    </row>
    <row r="2119" spans="1:22" x14ac:dyDescent="0.25">
      <c r="A2119" t="s">
        <v>258</v>
      </c>
      <c r="B2119" t="s">
        <v>2</v>
      </c>
      <c r="C2119">
        <v>4.8209322284419681E-2</v>
      </c>
      <c r="D2119">
        <v>1.1809999999999994E-2</v>
      </c>
      <c r="E2119">
        <v>3.6399322284419694E-2</v>
      </c>
      <c r="F2119">
        <v>2.0909830571104918E-2</v>
      </c>
      <c r="G2119">
        <v>2.729949171331477E-2</v>
      </c>
      <c r="H2119">
        <v>0.17499999999999993</v>
      </c>
      <c r="I2119">
        <v>0.14100000000000001</v>
      </c>
      <c r="J2119">
        <v>286944.14963444747</v>
      </c>
      <c r="K2119">
        <v>249839.83697980817</v>
      </c>
      <c r="L2119">
        <v>566779.98529213178</v>
      </c>
      <c r="M2119">
        <v>566779.98529213213</v>
      </c>
      <c r="N2119">
        <v>45684.881411823153</v>
      </c>
      <c r="O2119">
        <v>491099.10520243255</v>
      </c>
      <c r="P2119">
        <v>29121.594383455922</v>
      </c>
      <c r="Q2119">
        <v>3588.3998799121441</v>
      </c>
      <c r="R2119">
        <v>4612.1091911348967</v>
      </c>
      <c r="S2119">
        <v>7329.3408916039962</v>
      </c>
      <c r="T2119">
        <v>1033.4370657161633</v>
      </c>
      <c r="U2119">
        <v>28.349999999999998</v>
      </c>
      <c r="V2119">
        <v>18885511.144615386</v>
      </c>
    </row>
    <row r="2120" spans="1:22" x14ac:dyDescent="0.25">
      <c r="A2120" t="s">
        <v>258</v>
      </c>
      <c r="B2120" t="s">
        <v>3</v>
      </c>
      <c r="C2120">
        <v>8.3295742972734857E-2</v>
      </c>
      <c r="D2120">
        <v>1.1810000000000029E-2</v>
      </c>
      <c r="E2120">
        <v>7.1485742972735231E-2</v>
      </c>
      <c r="F2120">
        <v>2.9681435743183795E-2</v>
      </c>
      <c r="G2120">
        <v>5.3614307229551204E-2</v>
      </c>
      <c r="H2120">
        <v>0.17499999999999946</v>
      </c>
      <c r="I2120">
        <v>0.1409999999999991</v>
      </c>
      <c r="J2120">
        <v>2302678.4792601354</v>
      </c>
      <c r="K2120">
        <v>3741367.7870780374</v>
      </c>
      <c r="L2120">
        <v>9994235.4562458973</v>
      </c>
      <c r="M2120">
        <v>9994235.4562459011</v>
      </c>
      <c r="N2120">
        <v>307466.97624705546</v>
      </c>
      <c r="O2120">
        <v>5736579.2900911253</v>
      </c>
      <c r="P2120">
        <v>124625.71335833469</v>
      </c>
      <c r="Q2120">
        <v>14955.085603000167</v>
      </c>
      <c r="R2120">
        <v>19680.892653548217</v>
      </c>
      <c r="S2120">
        <v>129890.69643485894</v>
      </c>
      <c r="T2120">
        <v>18314.588197315115</v>
      </c>
      <c r="U2120">
        <v>257.05580000000015</v>
      </c>
      <c r="V2120">
        <v>152362946.46269226</v>
      </c>
    </row>
    <row r="2121" spans="1:22" x14ac:dyDescent="0.25">
      <c r="A2121" t="s">
        <v>258</v>
      </c>
      <c r="B2121" t="s">
        <v>4</v>
      </c>
      <c r="C2121">
        <v>0.10509248942501867</v>
      </c>
      <c r="D2121">
        <v>1.1810000000000018E-2</v>
      </c>
      <c r="E2121">
        <v>9.3282489425018628E-2</v>
      </c>
      <c r="F2121">
        <v>3.5130622356254616E-2</v>
      </c>
      <c r="G2121">
        <v>6.9961867068763894E-2</v>
      </c>
      <c r="H2121">
        <v>0.17500000000000032</v>
      </c>
      <c r="I2121">
        <v>0.14099999999999971</v>
      </c>
      <c r="J2121">
        <v>1034560.7567834989</v>
      </c>
      <c r="K2121">
        <v>2160941.1317787245</v>
      </c>
      <c r="L2121">
        <v>6009596.8885430787</v>
      </c>
      <c r="M2121">
        <v>6009596.8885430787</v>
      </c>
      <c r="N2121">
        <v>118306.62669827184</v>
      </c>
      <c r="O2121">
        <v>3077195.2618639511</v>
      </c>
      <c r="P2121">
        <v>23062.019950975602</v>
      </c>
      <c r="Q2121">
        <v>2767.4423941170721</v>
      </c>
      <c r="R2121">
        <v>3641.9541906580671</v>
      </c>
      <c r="S2121">
        <v>77857.327048661333</v>
      </c>
      <c r="T2121">
        <v>10977.883113861242</v>
      </c>
      <c r="U2121">
        <v>136.64710718232047</v>
      </c>
      <c r="V2121">
        <v>68518629.86499998</v>
      </c>
    </row>
    <row r="2122" spans="1:22" x14ac:dyDescent="0.25">
      <c r="A2122" t="s">
        <v>258</v>
      </c>
      <c r="B2122" t="s">
        <v>5</v>
      </c>
      <c r="C2122">
        <v>0.11222407014355176</v>
      </c>
      <c r="D2122">
        <v>1.181000000000001E-2</v>
      </c>
      <c r="E2122">
        <v>0.10041407014355176</v>
      </c>
      <c r="F2122">
        <v>3.6913517535887855E-2</v>
      </c>
      <c r="G2122">
        <v>7.5310552607663603E-2</v>
      </c>
      <c r="H2122">
        <v>0.17500000000000007</v>
      </c>
      <c r="I2122">
        <v>0.14099999999999946</v>
      </c>
      <c r="J2122">
        <v>1824111.1429154598</v>
      </c>
      <c r="K2122">
        <v>4083500.985888273</v>
      </c>
      <c r="L2122">
        <v>11285875.739919886</v>
      </c>
      <c r="M2122">
        <v>11285875.739919877</v>
      </c>
      <c r="N2122">
        <v>241156.80443623383</v>
      </c>
      <c r="O2122">
        <v>5666455.3243675036</v>
      </c>
      <c r="P2122">
        <v>58191.039847684369</v>
      </c>
      <c r="Q2122">
        <v>7462.2952523022104</v>
      </c>
      <c r="R2122">
        <v>9257.1202490981068</v>
      </c>
      <c r="S2122">
        <v>145702.32172405711</v>
      </c>
      <c r="T2122">
        <v>20544.027363092067</v>
      </c>
      <c r="U2122">
        <v>205.51880000000006</v>
      </c>
      <c r="V2122">
        <v>120616041.90191166</v>
      </c>
    </row>
    <row r="2123" spans="1:22" x14ac:dyDescent="0.25">
      <c r="A2123" t="s">
        <v>258</v>
      </c>
      <c r="B2123" t="s">
        <v>6</v>
      </c>
      <c r="C2123">
        <v>4.7546225738749663E-2</v>
      </c>
      <c r="D2123">
        <v>1.1809999999999994E-2</v>
      </c>
      <c r="E2123">
        <v>3.5736225738749669E-2</v>
      </c>
      <c r="F2123">
        <v>2.0744056434687418E-2</v>
      </c>
      <c r="G2123">
        <v>2.6802169304062252E-2</v>
      </c>
      <c r="H2123">
        <v>0.17499999999999993</v>
      </c>
      <c r="I2123">
        <v>0.14100000000000001</v>
      </c>
      <c r="J2123">
        <v>223394.96909373987</v>
      </c>
      <c r="K2123">
        <v>167735.51032656079</v>
      </c>
      <c r="L2123">
        <v>459403.14304846112</v>
      </c>
      <c r="M2123">
        <v>459403.14304846118</v>
      </c>
      <c r="N2123">
        <v>10950.846982805349</v>
      </c>
      <c r="O2123">
        <v>380179.63243749534</v>
      </c>
      <c r="P2123">
        <v>3226.7187146954361</v>
      </c>
      <c r="Q2123">
        <v>453.59356218048254</v>
      </c>
      <c r="R2123">
        <v>518.92403103950448</v>
      </c>
      <c r="S2123">
        <v>5917.2749122610676</v>
      </c>
      <c r="T2123">
        <v>834.33576262881024</v>
      </c>
      <c r="U2123">
        <v>24.01</v>
      </c>
      <c r="V2123">
        <v>14746056.308846155</v>
      </c>
    </row>
    <row r="2124" spans="1:22" x14ac:dyDescent="0.25">
      <c r="A2124" t="s">
        <v>258</v>
      </c>
      <c r="B2124" t="s">
        <v>7</v>
      </c>
      <c r="C2124">
        <v>9.2569981413480523E-2</v>
      </c>
      <c r="D2124">
        <v>1.1809999999999994E-2</v>
      </c>
      <c r="E2124">
        <v>8.0759981413480508E-2</v>
      </c>
      <c r="F2124">
        <v>3.1999995353370121E-2</v>
      </c>
      <c r="G2124">
        <v>6.0569986060110409E-2</v>
      </c>
      <c r="H2124">
        <v>0.17499999999999996</v>
      </c>
      <c r="I2124">
        <v>0.14099999999999999</v>
      </c>
      <c r="J2124">
        <v>275166.39534424176</v>
      </c>
      <c r="K2124">
        <v>477546.02041096595</v>
      </c>
      <c r="L2124">
        <v>1316636.5459220756</v>
      </c>
      <c r="M2124">
        <v>1316636.5459220754</v>
      </c>
      <c r="N2124">
        <v>29000.378827705747</v>
      </c>
      <c r="O2124">
        <v>723712.03692750202</v>
      </c>
      <c r="P2124">
        <v>7536.4490097976532</v>
      </c>
      <c r="Q2124">
        <v>904.37388117571822</v>
      </c>
      <c r="R2124">
        <v>1190.1560276272451</v>
      </c>
      <c r="S2124">
        <v>16975.810612712547</v>
      </c>
      <c r="T2124">
        <v>2393.5892963924689</v>
      </c>
      <c r="U2124">
        <v>29.85</v>
      </c>
      <c r="V2124">
        <v>18187664.734615378</v>
      </c>
    </row>
    <row r="2125" spans="1:22" x14ac:dyDescent="0.25">
      <c r="A2125" t="s">
        <v>259</v>
      </c>
      <c r="B2125" t="s">
        <v>1</v>
      </c>
      <c r="C2125">
        <v>9.1743582135063062E-2</v>
      </c>
      <c r="D2125">
        <v>1.1810000000000079E-2</v>
      </c>
      <c r="E2125">
        <v>7.9933582135063255E-2</v>
      </c>
      <c r="F2125">
        <v>3.1793395533765673E-2</v>
      </c>
      <c r="G2125">
        <v>5.9950186601297306E-2</v>
      </c>
      <c r="H2125">
        <v>0.17500000000000052</v>
      </c>
      <c r="I2125">
        <v>0.14100000000000101</v>
      </c>
      <c r="J2125">
        <v>8439431.2204168011</v>
      </c>
      <c r="K2125">
        <v>15516430.08936454</v>
      </c>
      <c r="L2125">
        <v>41023598.729850657</v>
      </c>
      <c r="M2125">
        <v>41023598.729850605</v>
      </c>
      <c r="N2125">
        <v>1381422.8845607154</v>
      </c>
      <c r="O2125">
        <v>22574438.425220624</v>
      </c>
      <c r="P2125">
        <v>602183.10839212919</v>
      </c>
      <c r="Q2125">
        <v>75519.902286333469</v>
      </c>
      <c r="R2125">
        <v>95556.124505663232</v>
      </c>
      <c r="S2125">
        <v>533009.42101368529</v>
      </c>
      <c r="T2125">
        <v>75154.328362929577</v>
      </c>
      <c r="U2125">
        <v>921.27478773347434</v>
      </c>
      <c r="V2125">
        <v>558003453.56878936</v>
      </c>
    </row>
    <row r="2126" spans="1:22" x14ac:dyDescent="0.25">
      <c r="A2126" t="s">
        <v>259</v>
      </c>
      <c r="B2126" t="s">
        <v>2</v>
      </c>
      <c r="C2126">
        <v>7.619966789762328E-2</v>
      </c>
      <c r="D2126">
        <v>1.1809999999999992E-2</v>
      </c>
      <c r="E2126">
        <v>6.4389667897623376E-2</v>
      </c>
      <c r="F2126">
        <v>2.7907416974405845E-2</v>
      </c>
      <c r="G2126">
        <v>4.8292250923217497E-2</v>
      </c>
      <c r="H2126">
        <v>0.17499999999999999</v>
      </c>
      <c r="I2126">
        <v>0.14099999999999999</v>
      </c>
      <c r="J2126">
        <v>593283.20570610208</v>
      </c>
      <c r="K2126">
        <v>1132605.7223946203</v>
      </c>
      <c r="L2126">
        <v>2029715.5462366885</v>
      </c>
      <c r="M2126">
        <v>2029715.546236688</v>
      </c>
      <c r="N2126">
        <v>342025.40523679228</v>
      </c>
      <c r="O2126">
        <v>1383863.5228639294</v>
      </c>
      <c r="P2126">
        <v>241990.540776732</v>
      </c>
      <c r="Q2126">
        <v>30490.776777336428</v>
      </c>
      <c r="R2126">
        <v>38419.865775123661</v>
      </c>
      <c r="S2126">
        <v>27278.020953199855</v>
      </c>
      <c r="T2126">
        <v>3846.2009544011817</v>
      </c>
      <c r="U2126">
        <v>52.55</v>
      </c>
      <c r="V2126">
        <v>39140621.076923072</v>
      </c>
    </row>
    <row r="2127" spans="1:22" x14ac:dyDescent="0.25">
      <c r="A2127" t="s">
        <v>259</v>
      </c>
      <c r="B2127" t="s">
        <v>3</v>
      </c>
      <c r="C2127">
        <v>7.5911503979332814E-2</v>
      </c>
      <c r="D2127">
        <v>1.1810000000000043E-2</v>
      </c>
      <c r="E2127">
        <v>6.4101503979332369E-2</v>
      </c>
      <c r="F2127">
        <v>2.7835375994833145E-2</v>
      </c>
      <c r="G2127">
        <v>4.8076127984499437E-2</v>
      </c>
      <c r="H2127">
        <v>0.1749999999999993</v>
      </c>
      <c r="I2127">
        <v>0.14099999999999907</v>
      </c>
      <c r="J2127">
        <v>2817413.0761601501</v>
      </c>
      <c r="K2127">
        <v>4157831.6250713309</v>
      </c>
      <c r="L2127">
        <v>11127099.846163956</v>
      </c>
      <c r="M2127">
        <v>11127099.846163958</v>
      </c>
      <c r="N2127">
        <v>336598.75726251304</v>
      </c>
      <c r="O2127">
        <v>6638645.9439689731</v>
      </c>
      <c r="P2127">
        <v>133782.45370840162</v>
      </c>
      <c r="Q2127">
        <v>16147.468982915343</v>
      </c>
      <c r="R2127">
        <v>21140.11909947568</v>
      </c>
      <c r="S2127">
        <v>145073.37026443696</v>
      </c>
      <c r="T2127">
        <v>20455.345207285587</v>
      </c>
      <c r="U2127">
        <v>305.80398773347679</v>
      </c>
      <c r="V2127">
        <v>186509956.61615399</v>
      </c>
    </row>
    <row r="2128" spans="1:22" x14ac:dyDescent="0.25">
      <c r="A2128" t="s">
        <v>259</v>
      </c>
      <c r="B2128" t="s">
        <v>4</v>
      </c>
      <c r="C2128">
        <v>0.10375269048188435</v>
      </c>
      <c r="D2128">
        <v>1.1810000000000017E-2</v>
      </c>
      <c r="E2128">
        <v>9.1942690481884359E-2</v>
      </c>
      <c r="F2128">
        <v>3.4795672620471126E-2</v>
      </c>
      <c r="G2128">
        <v>6.8957017861413492E-2</v>
      </c>
      <c r="H2128">
        <v>0.17500000000000041</v>
      </c>
      <c r="I2128">
        <v>0.14099999999999968</v>
      </c>
      <c r="J2128">
        <v>1099707.6816514963</v>
      </c>
      <c r="K2128">
        <v>2246140.1252601915</v>
      </c>
      <c r="L2128">
        <v>6309472.2602442289</v>
      </c>
      <c r="M2128">
        <v>6309472.2602442354</v>
      </c>
      <c r="N2128">
        <v>107237.02888408862</v>
      </c>
      <c r="O2128">
        <v>3238610.7780275992</v>
      </c>
      <c r="P2128">
        <v>11219.680303872341</v>
      </c>
      <c r="Q2128">
        <v>1346.3616364646809</v>
      </c>
      <c r="R2128">
        <v>1771.8119135875199</v>
      </c>
      <c r="S2128">
        <v>81419.084163157982</v>
      </c>
      <c r="T2128">
        <v>11480.090867005274</v>
      </c>
      <c r="U2128">
        <v>142.91989999999998</v>
      </c>
      <c r="V2128">
        <v>72751439.698076919</v>
      </c>
    </row>
    <row r="2129" spans="1:22" x14ac:dyDescent="0.25">
      <c r="A2129" t="s">
        <v>259</v>
      </c>
      <c r="B2129" t="s">
        <v>5</v>
      </c>
      <c r="C2129">
        <v>0.1069281590487544</v>
      </c>
      <c r="D2129">
        <v>1.1810000000000027E-2</v>
      </c>
      <c r="E2129">
        <v>9.5118159048754175E-2</v>
      </c>
      <c r="F2129">
        <v>3.55895397621886E-2</v>
      </c>
      <c r="G2129">
        <v>7.1338619286565708E-2</v>
      </c>
      <c r="H2129">
        <v>0.17499999999999935</v>
      </c>
      <c r="I2129">
        <v>0.14099999999999926</v>
      </c>
      <c r="J2129">
        <v>3229741.1022310341</v>
      </c>
      <c r="K2129">
        <v>6958106.3054068619</v>
      </c>
      <c r="L2129">
        <v>19032494.535619579</v>
      </c>
      <c r="M2129">
        <v>19032494.535619557</v>
      </c>
      <c r="N2129">
        <v>460456.09515026398</v>
      </c>
      <c r="O2129">
        <v>9727391.3124876432</v>
      </c>
      <c r="P2129">
        <v>139563.57637525906</v>
      </c>
      <c r="Q2129">
        <v>17892.909380132987</v>
      </c>
      <c r="R2129">
        <v>22201.364491510274</v>
      </c>
      <c r="S2129">
        <v>246098.37414842923</v>
      </c>
      <c r="T2129">
        <v>34699.870754928539</v>
      </c>
      <c r="U2129">
        <v>350.42700000000013</v>
      </c>
      <c r="V2129">
        <v>213457388.41994217</v>
      </c>
    </row>
    <row r="2130" spans="1:22" x14ac:dyDescent="0.25">
      <c r="A2130" t="s">
        <v>259</v>
      </c>
      <c r="B2130" t="s">
        <v>6</v>
      </c>
      <c r="C2130">
        <v>6.7947824130863838E-2</v>
      </c>
      <c r="D2130">
        <v>1.1809999999999999E-2</v>
      </c>
      <c r="E2130">
        <v>5.6137824130863823E-2</v>
      </c>
      <c r="F2130">
        <v>2.5844456032715967E-2</v>
      </c>
      <c r="G2130">
        <v>4.2103368098147853E-2</v>
      </c>
      <c r="H2130">
        <v>0.17500000000000013</v>
      </c>
      <c r="I2130">
        <v>0.14100000000000004</v>
      </c>
      <c r="J2130">
        <v>580612.57927263761</v>
      </c>
      <c r="K2130">
        <v>801441.72625403863</v>
      </c>
      <c r="L2130">
        <v>1954268.3596086858</v>
      </c>
      <c r="M2130">
        <v>1954268.3596086861</v>
      </c>
      <c r="N2130">
        <v>112514.20478835725</v>
      </c>
      <c r="O2130">
        <v>1269540.1007383191</v>
      </c>
      <c r="P2130">
        <v>64782.296607905591</v>
      </c>
      <c r="Q2130">
        <v>8091.6133408299465</v>
      </c>
      <c r="R2130">
        <v>10275.22130277171</v>
      </c>
      <c r="S2130">
        <v>25736.260768492648</v>
      </c>
      <c r="T2130">
        <v>3628.8127683574639</v>
      </c>
      <c r="U2130">
        <v>56.10499999999999</v>
      </c>
      <c r="V2130">
        <v>38311634.422307707</v>
      </c>
    </row>
    <row r="2131" spans="1:22" x14ac:dyDescent="0.25">
      <c r="A2131" t="s">
        <v>259</v>
      </c>
      <c r="B2131" t="s">
        <v>7</v>
      </c>
      <c r="C2131">
        <v>8.8475314643455788E-2</v>
      </c>
      <c r="D2131">
        <v>1.1809999999999998E-2</v>
      </c>
      <c r="E2131">
        <v>7.6665314643455759E-2</v>
      </c>
      <c r="F2131">
        <v>3.0976328660863937E-2</v>
      </c>
      <c r="G2131">
        <v>5.7498985982591837E-2</v>
      </c>
      <c r="H2131">
        <v>0.17499999999999993</v>
      </c>
      <c r="I2131">
        <v>0.14099999999999996</v>
      </c>
      <c r="J2131">
        <v>118673.57539537738</v>
      </c>
      <c r="K2131">
        <v>220304.58497748501</v>
      </c>
      <c r="L2131">
        <v>570548.18197754631</v>
      </c>
      <c r="M2131">
        <v>570548.18197754631</v>
      </c>
      <c r="N2131">
        <v>22591.393238727178</v>
      </c>
      <c r="O2131">
        <v>316386.76713413524</v>
      </c>
      <c r="P2131">
        <v>10844.560619958704</v>
      </c>
      <c r="Q2131">
        <v>1550.7721686540945</v>
      </c>
      <c r="R2131">
        <v>1747.7419231944045</v>
      </c>
      <c r="S2131">
        <v>7404.3107159684005</v>
      </c>
      <c r="T2131">
        <v>1044.0078109515443</v>
      </c>
      <c r="U2131">
        <v>13.468900000000001</v>
      </c>
      <c r="V2131">
        <v>7832413.3353846138</v>
      </c>
    </row>
    <row r="2132" spans="1:22" x14ac:dyDescent="0.25">
      <c r="A2132" t="s">
        <v>260</v>
      </c>
      <c r="B2132" t="s">
        <v>1</v>
      </c>
      <c r="C2132">
        <v>9.4524218119794459E-2</v>
      </c>
      <c r="D2132">
        <v>1.1810000000000025E-2</v>
      </c>
      <c r="E2132">
        <v>8.2714218119794444E-2</v>
      </c>
      <c r="F2132">
        <v>3.2488554529948574E-2</v>
      </c>
      <c r="G2132">
        <v>6.2035663589845913E-2</v>
      </c>
      <c r="H2132">
        <v>0.17499999999999913</v>
      </c>
      <c r="I2132">
        <v>0.14099999999999907</v>
      </c>
      <c r="J2132">
        <v>2796665.4626126345</v>
      </c>
      <c r="K2132">
        <v>5121086.9228473036</v>
      </c>
      <c r="L2132">
        <v>14144192.059748773</v>
      </c>
      <c r="M2132">
        <v>14144192.059748769</v>
      </c>
      <c r="N2132">
        <v>304767.17719828151</v>
      </c>
      <c r="O2132">
        <v>7612985.2082616519</v>
      </c>
      <c r="P2132">
        <v>75471.389122453373</v>
      </c>
      <c r="Q2132">
        <v>9199.8100344423074</v>
      </c>
      <c r="R2132">
        <v>11938.63908112229</v>
      </c>
      <c r="S2132">
        <v>182434.12704668456</v>
      </c>
      <c r="T2132">
        <v>25723.211913582501</v>
      </c>
      <c r="U2132">
        <v>317.72160000000019</v>
      </c>
      <c r="V2132">
        <v>184804321.06615382</v>
      </c>
    </row>
    <row r="2133" spans="1:22" x14ac:dyDescent="0.25">
      <c r="A2133" t="s">
        <v>260</v>
      </c>
      <c r="B2133" t="s">
        <v>2</v>
      </c>
      <c r="C2133">
        <v>6.690920894443568E-2</v>
      </c>
      <c r="D2133">
        <v>1.1809999999999998E-2</v>
      </c>
      <c r="E2133">
        <v>5.5099208944435686E-2</v>
      </c>
      <c r="F2133">
        <v>2.5584802236108921E-2</v>
      </c>
      <c r="G2133">
        <v>4.1324406708326766E-2</v>
      </c>
      <c r="H2133">
        <v>0.17499999999999996</v>
      </c>
      <c r="I2133">
        <v>0.14099999999999999</v>
      </c>
      <c r="J2133">
        <v>168277.90610477002</v>
      </c>
      <c r="K2133">
        <v>248552.56746075943</v>
      </c>
      <c r="L2133">
        <v>506495.60076502792</v>
      </c>
      <c r="M2133">
        <v>506495.60076502769</v>
      </c>
      <c r="N2133">
        <v>59790.525404312531</v>
      </c>
      <c r="O2133">
        <v>357039.94816121692</v>
      </c>
      <c r="P2133">
        <v>40712.896133527283</v>
      </c>
      <c r="Q2133">
        <v>4987.6552722408005</v>
      </c>
      <c r="R2133">
        <v>6443.7777482132997</v>
      </c>
      <c r="S2133">
        <v>6701.3113499835363</v>
      </c>
      <c r="T2133">
        <v>944.88490034767835</v>
      </c>
      <c r="U2133">
        <v>16.649999999999999</v>
      </c>
      <c r="V2133">
        <v>11100152.769230772</v>
      </c>
    </row>
    <row r="2134" spans="1:22" x14ac:dyDescent="0.25">
      <c r="A2134" t="s">
        <v>260</v>
      </c>
      <c r="B2134" t="s">
        <v>3</v>
      </c>
      <c r="C2134">
        <v>7.3193125397748082E-2</v>
      </c>
      <c r="D2134">
        <v>1.1810000000000003E-2</v>
      </c>
      <c r="E2134">
        <v>6.1383125397748095E-2</v>
      </c>
      <c r="F2134">
        <v>2.7155781349437007E-2</v>
      </c>
      <c r="G2134">
        <v>4.6037344048310995E-2</v>
      </c>
      <c r="H2134">
        <v>0.17500000000000024</v>
      </c>
      <c r="I2134">
        <v>0.14099999999999999</v>
      </c>
      <c r="J2134">
        <v>658939.3160377579</v>
      </c>
      <c r="K2134">
        <v>914022.14748986985</v>
      </c>
      <c r="L2134">
        <v>2464741.235064873</v>
      </c>
      <c r="M2134">
        <v>2464741.2350648716</v>
      </c>
      <c r="N2134">
        <v>69331.301851183409</v>
      </c>
      <c r="O2134">
        <v>1503630.1616764441</v>
      </c>
      <c r="P2134">
        <v>25667.905670487122</v>
      </c>
      <c r="Q2134">
        <v>3080.1486804584542</v>
      </c>
      <c r="R2134">
        <v>4053.4756634833257</v>
      </c>
      <c r="S2134">
        <v>32015.575667621051</v>
      </c>
      <c r="T2134">
        <v>4514.196169134565</v>
      </c>
      <c r="U2134">
        <v>71.03749999999998</v>
      </c>
      <c r="V2134">
        <v>43584314.558846168</v>
      </c>
    </row>
    <row r="2135" spans="1:22" x14ac:dyDescent="0.25">
      <c r="A2135" t="s">
        <v>260</v>
      </c>
      <c r="B2135" t="s">
        <v>4</v>
      </c>
      <c r="C2135">
        <v>0.11001268808257576</v>
      </c>
      <c r="D2135">
        <v>1.1809999999999996E-2</v>
      </c>
      <c r="E2135">
        <v>9.8202688082575873E-2</v>
      </c>
      <c r="F2135">
        <v>3.6360672020643935E-2</v>
      </c>
      <c r="G2135">
        <v>7.3652016061931821E-2</v>
      </c>
      <c r="H2135">
        <v>0.17500000000000004</v>
      </c>
      <c r="I2135">
        <v>0.14100000000000001</v>
      </c>
      <c r="J2135">
        <v>445643.8921988192</v>
      </c>
      <c r="K2135">
        <v>972201.34750242578</v>
      </c>
      <c r="L2135">
        <v>2743876.8212076765</v>
      </c>
      <c r="M2135">
        <v>2743876.8212076765</v>
      </c>
      <c r="N2135">
        <v>43181.80532490043</v>
      </c>
      <c r="O2135">
        <v>1374663.4343763448</v>
      </c>
      <c r="P2135">
        <v>2149.3860132042237</v>
      </c>
      <c r="Q2135">
        <v>299.06192511487882</v>
      </c>
      <c r="R2135">
        <v>345.23115930299343</v>
      </c>
      <c r="S2135">
        <v>35397.130786396257</v>
      </c>
      <c r="T2135">
        <v>4990.9954408818694</v>
      </c>
      <c r="U2135">
        <v>58.233000000000004</v>
      </c>
      <c r="V2135">
        <v>29489684.194999997</v>
      </c>
    </row>
    <row r="2136" spans="1:22" x14ac:dyDescent="0.25">
      <c r="A2136" t="s">
        <v>260</v>
      </c>
      <c r="B2136" t="s">
        <v>5</v>
      </c>
      <c r="C2136">
        <v>0.10648188103986776</v>
      </c>
      <c r="D2136">
        <v>1.1810000000000017E-2</v>
      </c>
      <c r="E2136">
        <v>9.4671881039868011E-2</v>
      </c>
      <c r="F2136">
        <v>3.5477970259966997E-2</v>
      </c>
      <c r="G2136">
        <v>7.1003910779900939E-2</v>
      </c>
      <c r="H2136">
        <v>0.17500000000000021</v>
      </c>
      <c r="I2136">
        <v>0.14099999999999963</v>
      </c>
      <c r="J2136">
        <v>1315957.5002546296</v>
      </c>
      <c r="K2136">
        <v>2757170.2896638387</v>
      </c>
      <c r="L2136">
        <v>7782369.3406598149</v>
      </c>
      <c r="M2136">
        <v>7782369.3406598158</v>
      </c>
      <c r="N2136">
        <v>122285.38208292797</v>
      </c>
      <c r="O2136">
        <v>3950842.4078355422</v>
      </c>
      <c r="P2136">
        <v>6383.9653772770744</v>
      </c>
      <c r="Q2136">
        <v>766.07584527324889</v>
      </c>
      <c r="R2136">
        <v>1008.1558123795955</v>
      </c>
      <c r="S2136">
        <v>100023.82563365159</v>
      </c>
      <c r="T2136">
        <v>14103.359414344883</v>
      </c>
      <c r="U2136">
        <v>149.61110000000002</v>
      </c>
      <c r="V2136">
        <v>86915586.523846194</v>
      </c>
    </row>
    <row r="2137" spans="1:22" x14ac:dyDescent="0.25">
      <c r="A2137" t="s">
        <v>260</v>
      </c>
      <c r="B2137" t="s">
        <v>6</v>
      </c>
      <c r="C2137">
        <v>5.8491218784321286E-2</v>
      </c>
      <c r="D2137">
        <v>1.1809999999999998E-2</v>
      </c>
      <c r="E2137">
        <v>4.6681218784321285E-2</v>
      </c>
      <c r="F2137">
        <v>2.3480304696080319E-2</v>
      </c>
      <c r="G2137">
        <v>3.5010914088240953E-2</v>
      </c>
      <c r="H2137">
        <v>0.17499999999999999</v>
      </c>
      <c r="I2137">
        <v>0.14100000000000001</v>
      </c>
      <c r="J2137">
        <v>161302.9129832937</v>
      </c>
      <c r="K2137">
        <v>164894.61314902626</v>
      </c>
      <c r="L2137">
        <v>464688.94209228631</v>
      </c>
      <c r="M2137">
        <v>464688.94209228642</v>
      </c>
      <c r="N2137">
        <v>7498.7243386981427</v>
      </c>
      <c r="O2137">
        <v>318698.80179362185</v>
      </c>
      <c r="P2137">
        <v>557.23592795767945</v>
      </c>
      <c r="Q2137">
        <v>66.868311354921531</v>
      </c>
      <c r="R2137">
        <v>87.998697743076733</v>
      </c>
      <c r="S2137">
        <v>5947.9591600722679</v>
      </c>
      <c r="T2137">
        <v>838.66224157018974</v>
      </c>
      <c r="U2137">
        <v>17.059999999999999</v>
      </c>
      <c r="V2137">
        <v>10631865.000000004</v>
      </c>
    </row>
    <row r="2138" spans="1:22" x14ac:dyDescent="0.25">
      <c r="A2138" t="s">
        <v>260</v>
      </c>
      <c r="B2138" t="s">
        <v>7</v>
      </c>
      <c r="U2138">
        <v>5.13</v>
      </c>
    </row>
    <row r="2139" spans="1:22" x14ac:dyDescent="0.25">
      <c r="A2139" t="s">
        <v>261</v>
      </c>
      <c r="B2139" t="s">
        <v>1</v>
      </c>
      <c r="C2139">
        <v>7.6064669116497619E-2</v>
      </c>
      <c r="D2139">
        <v>1.1810000000000001E-2</v>
      </c>
      <c r="E2139">
        <v>6.4254669116497673E-2</v>
      </c>
      <c r="F2139">
        <v>2.7873667279124395E-2</v>
      </c>
      <c r="G2139">
        <v>4.8191001837373237E-2</v>
      </c>
      <c r="H2139">
        <v>0.17500000000000029</v>
      </c>
      <c r="I2139">
        <v>6.4000000000000057E-2</v>
      </c>
      <c r="J2139">
        <v>887133.7954792704</v>
      </c>
      <c r="K2139">
        <v>1424548.9563673588</v>
      </c>
      <c r="L2139">
        <v>3282311.5694808019</v>
      </c>
      <c r="M2139">
        <v>3282311.5694808029</v>
      </c>
      <c r="N2139">
        <v>247833.82490532077</v>
      </c>
      <c r="O2139">
        <v>2063848.9269413089</v>
      </c>
      <c r="P2139">
        <v>166638.09205137476</v>
      </c>
      <c r="Q2139">
        <v>20261.03164673331</v>
      </c>
      <c r="R2139">
        <v>11961.543916678915</v>
      </c>
      <c r="S2139">
        <v>46027.403468544668</v>
      </c>
      <c r="T2139">
        <v>2945.7538219868579</v>
      </c>
      <c r="U2139">
        <v>97.241160220994473</v>
      </c>
      <c r="V2139">
        <v>62871307.18423076</v>
      </c>
    </row>
    <row r="2140" spans="1:22" x14ac:dyDescent="0.25">
      <c r="A2140" t="s">
        <v>261</v>
      </c>
      <c r="B2140" t="s">
        <v>2</v>
      </c>
      <c r="C2140">
        <v>3.9663016871581094E-2</v>
      </c>
      <c r="D2140">
        <v>1.1809999999999999E-2</v>
      </c>
      <c r="E2140">
        <v>2.7853016871581083E-2</v>
      </c>
      <c r="F2140">
        <v>1.8773254217895271E-2</v>
      </c>
      <c r="G2140">
        <v>2.0889762653685817E-2</v>
      </c>
      <c r="H2140">
        <v>0.17500000000000002</v>
      </c>
      <c r="I2140">
        <v>6.4000000000000015E-2</v>
      </c>
      <c r="J2140">
        <v>137092.90839964279</v>
      </c>
      <c r="K2140">
        <v>118344.66907103537</v>
      </c>
      <c r="L2140">
        <v>176468.28167329307</v>
      </c>
      <c r="M2140">
        <v>176468.28167329307</v>
      </c>
      <c r="N2140">
        <v>44641.431384953321</v>
      </c>
      <c r="O2140">
        <v>210796.14608572487</v>
      </c>
      <c r="P2140">
        <v>34988.554126871226</v>
      </c>
      <c r="Q2140">
        <v>4452.5377786060262</v>
      </c>
      <c r="R2140">
        <v>2524.229881950545</v>
      </c>
      <c r="S2140">
        <v>2515.1405991780525</v>
      </c>
      <c r="T2140">
        <v>160.96899834739537</v>
      </c>
      <c r="U2140">
        <v>12</v>
      </c>
      <c r="V2140">
        <v>9677708.3461538479</v>
      </c>
    </row>
    <row r="2141" spans="1:22" x14ac:dyDescent="0.25">
      <c r="A2141" t="s">
        <v>261</v>
      </c>
      <c r="B2141" t="s">
        <v>3</v>
      </c>
      <c r="C2141">
        <v>0.11964324025180779</v>
      </c>
      <c r="D2141">
        <v>1.1809999999999999E-2</v>
      </c>
      <c r="E2141">
        <v>0.10783324025180781</v>
      </c>
      <c r="F2141">
        <v>3.8768310062951936E-2</v>
      </c>
      <c r="G2141">
        <v>8.0874930188855845E-2</v>
      </c>
      <c r="H2141">
        <v>0.17499999999999993</v>
      </c>
      <c r="I2141">
        <v>6.4000000000000015E-2</v>
      </c>
      <c r="J2141">
        <v>154894.75413135104</v>
      </c>
      <c r="K2141">
        <v>410758.25597576663</v>
      </c>
      <c r="L2141">
        <v>1056117.3247329567</v>
      </c>
      <c r="M2141">
        <v>1056117.3247329569</v>
      </c>
      <c r="N2141">
        <v>44039.360798585927</v>
      </c>
      <c r="O2141">
        <v>521613.64930853178</v>
      </c>
      <c r="P2141">
        <v>23621.163869899498</v>
      </c>
      <c r="Q2141">
        <v>2834.5396643879399</v>
      </c>
      <c r="R2141">
        <v>1693.1650261943962</v>
      </c>
      <c r="S2141">
        <v>14934.673156112805</v>
      </c>
      <c r="T2141">
        <v>955.81908199121938</v>
      </c>
      <c r="U2141">
        <v>17.487960220994474</v>
      </c>
      <c r="V2141">
        <v>10997832.213846153</v>
      </c>
    </row>
    <row r="2142" spans="1:22" x14ac:dyDescent="0.25">
      <c r="A2142" t="s">
        <v>261</v>
      </c>
      <c r="B2142" t="s">
        <v>4</v>
      </c>
      <c r="U2142">
        <v>9.9</v>
      </c>
    </row>
    <row r="2143" spans="1:22" x14ac:dyDescent="0.25">
      <c r="A2143" t="s">
        <v>261</v>
      </c>
      <c r="B2143" t="s">
        <v>5</v>
      </c>
      <c r="C2143">
        <v>7.7107826978748059E-2</v>
      </c>
      <c r="D2143">
        <v>1.1809999999999991E-2</v>
      </c>
      <c r="E2143">
        <v>6.5297826978748086E-2</v>
      </c>
      <c r="F2143">
        <v>2.8134456744687012E-2</v>
      </c>
      <c r="G2143">
        <v>4.8973370234061071E-2</v>
      </c>
      <c r="H2143">
        <v>0.17499999999999996</v>
      </c>
      <c r="I2143">
        <v>6.4000000000000015E-2</v>
      </c>
      <c r="J2143">
        <v>392640.94412574987</v>
      </c>
      <c r="K2143">
        <v>678127.07359946088</v>
      </c>
      <c r="L2143">
        <v>1498743.1469272266</v>
      </c>
      <c r="M2143">
        <v>1498743.1469272259</v>
      </c>
      <c r="N2143">
        <v>133909.51846778905</v>
      </c>
      <c r="O2143">
        <v>936858.49925742159</v>
      </c>
      <c r="P2143">
        <v>93723.867287935718</v>
      </c>
      <c r="Q2143">
        <v>11246.864074552286</v>
      </c>
      <c r="R2143">
        <v>6718.1268071992308</v>
      </c>
      <c r="S2143">
        <v>20884.079227539507</v>
      </c>
      <c r="T2143">
        <v>1336.5810705625286</v>
      </c>
      <c r="U2143">
        <v>44.453200000000002</v>
      </c>
      <c r="V2143">
        <v>27831209.12423078</v>
      </c>
    </row>
    <row r="2144" spans="1:22" x14ac:dyDescent="0.25">
      <c r="A2144" t="s">
        <v>261</v>
      </c>
      <c r="B2144" t="s">
        <v>6</v>
      </c>
      <c r="U2144">
        <v>9.3999999999999986</v>
      </c>
    </row>
    <row r="2145" spans="1:22" x14ac:dyDescent="0.25">
      <c r="A2145" t="s">
        <v>261</v>
      </c>
      <c r="B2145" t="s">
        <v>7</v>
      </c>
      <c r="U2145">
        <v>4</v>
      </c>
    </row>
    <row r="2146" spans="1:22" x14ac:dyDescent="0.25">
      <c r="A2146" t="s">
        <v>262</v>
      </c>
      <c r="B2146" t="s">
        <v>1</v>
      </c>
      <c r="C2146">
        <v>9.1276433972899154E-2</v>
      </c>
      <c r="D2146">
        <v>1.1810000000000006E-2</v>
      </c>
      <c r="E2146">
        <v>7.9466433972899056E-2</v>
      </c>
      <c r="F2146">
        <v>3.1676608493224699E-2</v>
      </c>
      <c r="G2146">
        <v>5.9599825479674372E-2</v>
      </c>
      <c r="H2146">
        <v>0.17499999999999999</v>
      </c>
      <c r="I2146">
        <v>0.10600000000000016</v>
      </c>
      <c r="J2146">
        <v>1902472.4986209357</v>
      </c>
      <c r="K2146">
        <v>3582184.1908415309</v>
      </c>
      <c r="L2146">
        <v>9232558.5459819585</v>
      </c>
      <c r="M2146">
        <v>9232558.5459819492</v>
      </c>
      <c r="N2146">
        <v>378498.50663565472</v>
      </c>
      <c r="O2146">
        <v>5106158.1828268114</v>
      </c>
      <c r="P2146">
        <v>195031.15163953186</v>
      </c>
      <c r="Q2146">
        <v>23939.153759277466</v>
      </c>
      <c r="R2146">
        <v>23210.852372273788</v>
      </c>
      <c r="S2146">
        <v>123252.57582692223</v>
      </c>
      <c r="T2146">
        <v>13064.773037653746</v>
      </c>
      <c r="U2146">
        <v>218.92040000000011</v>
      </c>
      <c r="V2146">
        <v>129664128.84613849</v>
      </c>
    </row>
    <row r="2147" spans="1:22" x14ac:dyDescent="0.25">
      <c r="A2147" t="s">
        <v>262</v>
      </c>
      <c r="B2147" t="s">
        <v>2</v>
      </c>
      <c r="C2147">
        <v>9.7675881598716277E-2</v>
      </c>
      <c r="D2147">
        <v>1.1809999999999994E-2</v>
      </c>
      <c r="E2147">
        <v>8.5865881598716304E-2</v>
      </c>
      <c r="F2147">
        <v>3.3276470399679063E-2</v>
      </c>
      <c r="G2147">
        <v>6.4399411199037207E-2</v>
      </c>
      <c r="H2147">
        <v>0.17499999999999993</v>
      </c>
      <c r="I2147">
        <v>0.10599999999999998</v>
      </c>
      <c r="J2147">
        <v>237690.43968148652</v>
      </c>
      <c r="K2147">
        <v>570842.2367894724</v>
      </c>
      <c r="L2147">
        <v>1118670.3852465022</v>
      </c>
      <c r="M2147">
        <v>1118670.3852465018</v>
      </c>
      <c r="N2147">
        <v>148464.08128047851</v>
      </c>
      <c r="O2147">
        <v>660068.59519048012</v>
      </c>
      <c r="P2147">
        <v>105718.96957900946</v>
      </c>
      <c r="Q2147">
        <v>13193.569837382915</v>
      </c>
      <c r="R2147">
        <v>12604.729178137592</v>
      </c>
      <c r="S2147">
        <v>15322.61544841642</v>
      </c>
      <c r="T2147">
        <v>1624.1972375321402</v>
      </c>
      <c r="U2147">
        <v>24.921499999999998</v>
      </c>
      <c r="V2147">
        <v>16183814.435000002</v>
      </c>
    </row>
    <row r="2148" spans="1:22" x14ac:dyDescent="0.25">
      <c r="A2148" t="s">
        <v>262</v>
      </c>
      <c r="B2148" t="s">
        <v>3</v>
      </c>
      <c r="C2148">
        <v>5.9631600647092317E-2</v>
      </c>
      <c r="D2148">
        <v>1.1809999999999989E-2</v>
      </c>
      <c r="E2148">
        <v>4.7821600647092274E-2</v>
      </c>
      <c r="F2148">
        <v>2.3765400161773066E-2</v>
      </c>
      <c r="G2148">
        <v>3.5866200485319175E-2</v>
      </c>
      <c r="H2148">
        <v>0.17500000000000004</v>
      </c>
      <c r="I2148">
        <v>0.10599999999999996</v>
      </c>
      <c r="J2148">
        <v>520519.60511232313</v>
      </c>
      <c r="K2148">
        <v>553315.50198413117</v>
      </c>
      <c r="L2148">
        <v>1527182.439180013</v>
      </c>
      <c r="M2148">
        <v>1527182.4391800133</v>
      </c>
      <c r="N2148">
        <v>33191.016693095211</v>
      </c>
      <c r="O2148">
        <v>1040644.0904033596</v>
      </c>
      <c r="P2148">
        <v>8605.4015916029239</v>
      </c>
      <c r="Q2148">
        <v>1060.770265624212</v>
      </c>
      <c r="R2148">
        <v>1024.6142168660765</v>
      </c>
      <c r="S2148">
        <v>20343.788986439584</v>
      </c>
      <c r="T2148">
        <v>2156.4416325625953</v>
      </c>
      <c r="U2148">
        <v>59.346000000000011</v>
      </c>
      <c r="V2148">
        <v>35461890.726105772</v>
      </c>
    </row>
    <row r="2149" spans="1:22" x14ac:dyDescent="0.25">
      <c r="A2149" t="s">
        <v>262</v>
      </c>
      <c r="B2149" t="s">
        <v>4</v>
      </c>
      <c r="C2149">
        <v>9.460056081995194E-2</v>
      </c>
      <c r="D2149">
        <v>1.1809999999999996E-2</v>
      </c>
      <c r="E2149">
        <v>8.2790560819951939E-2</v>
      </c>
      <c r="F2149">
        <v>3.2507640204987982E-2</v>
      </c>
      <c r="G2149">
        <v>6.2092920614963971E-2</v>
      </c>
      <c r="H2149">
        <v>0.17499999999999996</v>
      </c>
      <c r="I2149">
        <v>0.10599999999999997</v>
      </c>
      <c r="J2149">
        <v>225015.48726238799</v>
      </c>
      <c r="K2149">
        <v>420592.85908878857</v>
      </c>
      <c r="L2149">
        <v>1174470.887047241</v>
      </c>
      <c r="M2149">
        <v>1174470.8870472407</v>
      </c>
      <c r="N2149">
        <v>21826.922554781078</v>
      </c>
      <c r="O2149">
        <v>623781.42379639531</v>
      </c>
      <c r="P2149">
        <v>3668.089304349588</v>
      </c>
      <c r="Q2149">
        <v>440.17071652195057</v>
      </c>
      <c r="R2149">
        <v>435.47556221238307</v>
      </c>
      <c r="S2149">
        <v>15626.751330648609</v>
      </c>
      <c r="T2149">
        <v>1656.4356410487519</v>
      </c>
      <c r="U2149">
        <v>29.069800000000001</v>
      </c>
      <c r="V2149">
        <v>15343700.770769229</v>
      </c>
    </row>
    <row r="2150" spans="1:22" x14ac:dyDescent="0.25">
      <c r="A2150" t="s">
        <v>262</v>
      </c>
      <c r="B2150" t="s">
        <v>5</v>
      </c>
      <c r="C2150">
        <v>0.11765544145405102</v>
      </c>
      <c r="D2150">
        <v>1.1809999999999999E-2</v>
      </c>
      <c r="E2150">
        <v>0.10584544145405095</v>
      </c>
      <c r="F2150">
        <v>3.8271360363512745E-2</v>
      </c>
      <c r="G2150">
        <v>7.9384081090538267E-2</v>
      </c>
      <c r="H2150">
        <v>0.17500000000000016</v>
      </c>
      <c r="I2150">
        <v>0.10600000000000001</v>
      </c>
      <c r="J2150">
        <v>736442.02559131663</v>
      </c>
      <c r="K2150">
        <v>1817500.9922990771</v>
      </c>
      <c r="L2150">
        <v>4788881.3295798041</v>
      </c>
      <c r="M2150">
        <v>4788881.3295798004</v>
      </c>
      <c r="N2150">
        <v>165905.41182935564</v>
      </c>
      <c r="O2150">
        <v>2388037.6060610372</v>
      </c>
      <c r="P2150">
        <v>77038.691164569886</v>
      </c>
      <c r="Q2150">
        <v>9244.6429397483844</v>
      </c>
      <c r="R2150">
        <v>9146.0334150577364</v>
      </c>
      <c r="S2150">
        <v>63721.559050614989</v>
      </c>
      <c r="T2150">
        <v>6754.4852593651894</v>
      </c>
      <c r="U2150">
        <v>83.376599999999982</v>
      </c>
      <c r="V2150">
        <v>50223043.053523064</v>
      </c>
    </row>
    <row r="2151" spans="1:22" x14ac:dyDescent="0.25">
      <c r="A2151" t="s">
        <v>262</v>
      </c>
      <c r="B2151" t="s">
        <v>6</v>
      </c>
      <c r="C2151">
        <v>5.0426851649203838E-2</v>
      </c>
      <c r="D2151">
        <v>1.1810000000000001E-2</v>
      </c>
      <c r="E2151">
        <v>3.8616851649203823E-2</v>
      </c>
      <c r="F2151">
        <v>2.146421291230096E-2</v>
      </c>
      <c r="G2151">
        <v>2.8962638736902878E-2</v>
      </c>
      <c r="H2151">
        <v>0.17500000000000002</v>
      </c>
      <c r="I2151">
        <v>0.10600000000000004</v>
      </c>
      <c r="J2151">
        <v>121377.54836297032</v>
      </c>
      <c r="K2151">
        <v>104625.00223132412</v>
      </c>
      <c r="L2151">
        <v>296474.14979520527</v>
      </c>
      <c r="M2151">
        <v>296474.14979520533</v>
      </c>
      <c r="N2151">
        <v>4350.2142246917356</v>
      </c>
      <c r="O2151">
        <v>221652.33636960274</v>
      </c>
      <c r="P2151">
        <v>0</v>
      </c>
      <c r="Q2151">
        <v>0</v>
      </c>
      <c r="R2151">
        <v>0</v>
      </c>
      <c r="S2151">
        <v>3933.2859174428409</v>
      </c>
      <c r="T2151">
        <v>416.92830724894111</v>
      </c>
      <c r="U2151">
        <v>15.2</v>
      </c>
      <c r="V2151">
        <v>8273237.1730769221</v>
      </c>
    </row>
    <row r="2152" spans="1:22" x14ac:dyDescent="0.25">
      <c r="A2152" t="s">
        <v>262</v>
      </c>
      <c r="B2152" t="s">
        <v>7</v>
      </c>
      <c r="U2152">
        <v>7.0064999999999991</v>
      </c>
    </row>
    <row r="2153" spans="1:22" x14ac:dyDescent="0.25">
      <c r="A2153" t="s">
        <v>263</v>
      </c>
      <c r="B2153" t="s">
        <v>1</v>
      </c>
      <c r="C2153">
        <v>9.0551319812307615E-2</v>
      </c>
      <c r="D2153">
        <v>1.1810000000000192E-2</v>
      </c>
      <c r="E2153">
        <v>7.8741319812305505E-2</v>
      </c>
      <c r="F2153">
        <v>3.1495329953076995E-2</v>
      </c>
      <c r="G2153">
        <v>5.9055989859229843E-2</v>
      </c>
      <c r="H2153">
        <v>0.17500000000000368</v>
      </c>
      <c r="I2153">
        <v>0.14099999999999779</v>
      </c>
      <c r="J2153">
        <v>15771642.897905426</v>
      </c>
      <c r="K2153">
        <v>28063954.394403517</v>
      </c>
      <c r="L2153">
        <v>75373305.045113191</v>
      </c>
      <c r="M2153">
        <v>75373305.04511331</v>
      </c>
      <c r="N2153">
        <v>2204639.5345242172</v>
      </c>
      <c r="O2153">
        <v>41630957.757784694</v>
      </c>
      <c r="P2153">
        <v>850314.98706337612</v>
      </c>
      <c r="Q2153">
        <v>104981.81935996524</v>
      </c>
      <c r="R2153">
        <v>134696.84970569125</v>
      </c>
      <c r="S2153">
        <v>976902.61033769906</v>
      </c>
      <c r="T2153">
        <v>137743.26805761541</v>
      </c>
      <c r="U2153">
        <v>1745.4948679432</v>
      </c>
      <c r="V2153">
        <v>1042598789.2741085</v>
      </c>
    </row>
    <row r="2154" spans="1:22" x14ac:dyDescent="0.25">
      <c r="A2154" t="s">
        <v>263</v>
      </c>
      <c r="B2154" t="s">
        <v>2</v>
      </c>
      <c r="C2154">
        <v>6.0484396041139303E-2</v>
      </c>
      <c r="D2154">
        <v>1.1809999999999991E-2</v>
      </c>
      <c r="E2154">
        <v>4.8674396041139295E-2</v>
      </c>
      <c r="F2154">
        <v>2.3978599010284821E-2</v>
      </c>
      <c r="G2154">
        <v>3.6505797030854485E-2</v>
      </c>
      <c r="H2154">
        <v>0.17500000000000013</v>
      </c>
      <c r="I2154">
        <v>0.14099999999999993</v>
      </c>
      <c r="J2154">
        <v>720214.61875336489</v>
      </c>
      <c r="K2154">
        <v>945780.5473410784</v>
      </c>
      <c r="L2154">
        <v>1843639.8346739623</v>
      </c>
      <c r="M2154">
        <v>1843639.8346739621</v>
      </c>
      <c r="N2154">
        <v>248425.45183731755</v>
      </c>
      <c r="O2154">
        <v>1417569.7142571255</v>
      </c>
      <c r="P2154">
        <v>171197.04083641103</v>
      </c>
      <c r="Q2154">
        <v>21909.369721906998</v>
      </c>
      <c r="R2154">
        <v>27228.003888722844</v>
      </c>
      <c r="S2154">
        <v>24619.664671583716</v>
      </c>
      <c r="T2154">
        <v>3471.3727186933061</v>
      </c>
      <c r="U2154">
        <v>66.971500000000006</v>
      </c>
      <c r="V2154">
        <v>47447591.076538451</v>
      </c>
    </row>
    <row r="2155" spans="1:22" x14ac:dyDescent="0.25">
      <c r="A2155" t="s">
        <v>263</v>
      </c>
      <c r="B2155" t="s">
        <v>3</v>
      </c>
      <c r="C2155">
        <v>8.2447692049782542E-2</v>
      </c>
      <c r="D2155">
        <v>1.1809999999999956E-2</v>
      </c>
      <c r="E2155">
        <v>7.0637692049783096E-2</v>
      </c>
      <c r="F2155">
        <v>2.9469423012445806E-2</v>
      </c>
      <c r="G2155">
        <v>5.2978269037337045E-2</v>
      </c>
      <c r="H2155">
        <v>0.17499999999999902</v>
      </c>
      <c r="I2155">
        <v>0.14099999999999974</v>
      </c>
      <c r="J2155">
        <v>4736501.8936067354</v>
      </c>
      <c r="K2155">
        <v>7638686.7709325757</v>
      </c>
      <c r="L2155">
        <v>20338891.39887093</v>
      </c>
      <c r="M2155">
        <v>20338891.398870908</v>
      </c>
      <c r="N2155">
        <v>644292.22848169692</v>
      </c>
      <c r="O2155">
        <v>11730896.436057594</v>
      </c>
      <c r="P2155">
        <v>268157.00256884214</v>
      </c>
      <c r="Q2155">
        <v>32406.220893313366</v>
      </c>
      <c r="R2155">
        <v>42379.414508163922</v>
      </c>
      <c r="S2155">
        <v>264110.07056212309</v>
      </c>
      <c r="T2155">
        <v>37239.519949259389</v>
      </c>
      <c r="U2155">
        <v>523.04929999999956</v>
      </c>
      <c r="V2155">
        <v>313364581.02307707</v>
      </c>
    </row>
    <row r="2156" spans="1:22" x14ac:dyDescent="0.25">
      <c r="A2156" t="s">
        <v>263</v>
      </c>
      <c r="B2156" t="s">
        <v>4</v>
      </c>
      <c r="C2156">
        <v>0.10395668215967357</v>
      </c>
      <c r="D2156">
        <v>1.1810000000000025E-2</v>
      </c>
      <c r="E2156">
        <v>9.2146682159673601E-2</v>
      </c>
      <c r="F2156">
        <v>3.4846670539918405E-2</v>
      </c>
      <c r="G2156">
        <v>6.9110011619755052E-2</v>
      </c>
      <c r="H2156">
        <v>0.17500000000000027</v>
      </c>
      <c r="I2156">
        <v>0.14099999999999946</v>
      </c>
      <c r="J2156">
        <v>1270358.49169635</v>
      </c>
      <c r="K2156">
        <v>2624710.8336225296</v>
      </c>
      <c r="L2156">
        <v>7289314.3183796173</v>
      </c>
      <c r="M2156">
        <v>7289314.3183796257</v>
      </c>
      <c r="N2156">
        <v>146204.54562199162</v>
      </c>
      <c r="O2156">
        <v>3748864.7796968892</v>
      </c>
      <c r="P2156">
        <v>30064.721301244117</v>
      </c>
      <c r="Q2156">
        <v>3736.8334536401967</v>
      </c>
      <c r="R2156">
        <v>4766.0192204386876</v>
      </c>
      <c r="S2156">
        <v>94335.645614960551</v>
      </c>
      <c r="T2156">
        <v>13301.326031709446</v>
      </c>
      <c r="U2156">
        <v>163.42850000000004</v>
      </c>
      <c r="V2156">
        <v>84042144.05730772</v>
      </c>
    </row>
    <row r="2157" spans="1:22" x14ac:dyDescent="0.25">
      <c r="A2157" t="s">
        <v>263</v>
      </c>
      <c r="B2157" t="s">
        <v>5</v>
      </c>
      <c r="C2157">
        <v>0.10259027359975337</v>
      </c>
      <c r="D2157">
        <v>1.1809999999999933E-2</v>
      </c>
      <c r="E2157">
        <v>9.0780273599753422E-2</v>
      </c>
      <c r="F2157">
        <v>3.4505068399938402E-2</v>
      </c>
      <c r="G2157">
        <v>6.8085205199815327E-2</v>
      </c>
      <c r="H2157">
        <v>0.17499999999999905</v>
      </c>
      <c r="I2157">
        <v>0.14100000000000043</v>
      </c>
      <c r="J2157">
        <v>5721102.8407927342</v>
      </c>
      <c r="K2157">
        <v>11643413.523918124</v>
      </c>
      <c r="L2157">
        <v>32295907.522264291</v>
      </c>
      <c r="M2157">
        <v>32295907.522264332</v>
      </c>
      <c r="N2157">
        <v>658583.26237252355</v>
      </c>
      <c r="O2157">
        <v>16705933.102338359</v>
      </c>
      <c r="P2157">
        <v>142418.90936663846</v>
      </c>
      <c r="Q2157">
        <v>17428.756010599307</v>
      </c>
      <c r="R2157">
        <v>22538.520818190522</v>
      </c>
      <c r="S2157">
        <v>417350.6364391736</v>
      </c>
      <c r="T2157">
        <v>58846.439737923429</v>
      </c>
      <c r="U2157">
        <v>646.26976794319989</v>
      </c>
      <c r="V2157">
        <v>378373972.79795527</v>
      </c>
    </row>
    <row r="2158" spans="1:22" x14ac:dyDescent="0.25">
      <c r="A2158" t="s">
        <v>263</v>
      </c>
      <c r="B2158" t="s">
        <v>6</v>
      </c>
      <c r="C2158">
        <v>6.9935631324935313E-2</v>
      </c>
      <c r="D2158">
        <v>1.1809999999999996E-2</v>
      </c>
      <c r="E2158">
        <v>5.8125631324935305E-2</v>
      </c>
      <c r="F2158">
        <v>2.6341407831233829E-2</v>
      </c>
      <c r="G2158">
        <v>4.3594223493701505E-2</v>
      </c>
      <c r="H2158">
        <v>0.17500000000000018</v>
      </c>
      <c r="I2158">
        <v>0.14099999999999993</v>
      </c>
      <c r="J2158">
        <v>641458.66623186925</v>
      </c>
      <c r="K2158">
        <v>850748.63776507997</v>
      </c>
      <c r="L2158">
        <v>2264932.7061963314</v>
      </c>
      <c r="M2158">
        <v>2264932.7061963314</v>
      </c>
      <c r="N2158">
        <v>71828.301774727413</v>
      </c>
      <c r="O2158">
        <v>1420379.002222222</v>
      </c>
      <c r="P2158">
        <v>30105.298296046698</v>
      </c>
      <c r="Q2158">
        <v>3616.4157841959336</v>
      </c>
      <c r="R2158">
        <v>4754.7616853142099</v>
      </c>
      <c r="S2158">
        <v>29230.347072016066</v>
      </c>
      <c r="T2158">
        <v>4121.4789371542665</v>
      </c>
      <c r="U2158">
        <v>71.320000000000007</v>
      </c>
      <c r="V2158">
        <v>42305747.194615364</v>
      </c>
    </row>
    <row r="2159" spans="1:22" x14ac:dyDescent="0.25">
      <c r="A2159" t="s">
        <v>263</v>
      </c>
      <c r="B2159" t="s">
        <v>7</v>
      </c>
      <c r="C2159">
        <v>8.2358031807570772E-2</v>
      </c>
      <c r="D2159">
        <v>1.1810000000000037E-2</v>
      </c>
      <c r="E2159">
        <v>7.0548031807570577E-2</v>
      </c>
      <c r="F2159">
        <v>2.9447007951892711E-2</v>
      </c>
      <c r="G2159">
        <v>5.2911023855678113E-2</v>
      </c>
      <c r="H2159">
        <v>0.1749999999999993</v>
      </c>
      <c r="I2159">
        <v>0.14099999999999896</v>
      </c>
      <c r="J2159">
        <v>2682006.3868243909</v>
      </c>
      <c r="K2159">
        <v>4360614.08082412</v>
      </c>
      <c r="L2159">
        <v>11340619.26472803</v>
      </c>
      <c r="M2159">
        <v>11340619.264728023</v>
      </c>
      <c r="N2159">
        <v>435305.74443608522</v>
      </c>
      <c r="O2159">
        <v>6607314.7232124265</v>
      </c>
      <c r="P2159">
        <v>208372.01469419405</v>
      </c>
      <c r="Q2159">
        <v>25884.223496309482</v>
      </c>
      <c r="R2159">
        <v>33030.129584861003</v>
      </c>
      <c r="S2159">
        <v>147256.24597784146</v>
      </c>
      <c r="T2159">
        <v>20763.13068287565</v>
      </c>
      <c r="U2159">
        <v>274.45580000000012</v>
      </c>
      <c r="V2159">
        <v>177064753.12461561</v>
      </c>
    </row>
    <row r="2160" spans="1:22" x14ac:dyDescent="0.25">
      <c r="A2160" t="s">
        <v>264</v>
      </c>
      <c r="B2160" t="s">
        <v>1</v>
      </c>
      <c r="C2160">
        <v>9.3677426106671888E-2</v>
      </c>
      <c r="D2160">
        <v>1.1810000000000027E-2</v>
      </c>
      <c r="E2160">
        <v>8.1867426106672053E-2</v>
      </c>
      <c r="F2160">
        <v>3.2276856526668063E-2</v>
      </c>
      <c r="G2160">
        <v>6.1400569580004019E-2</v>
      </c>
      <c r="H2160">
        <v>0.17500000000000029</v>
      </c>
      <c r="I2160">
        <v>0.14099999999999951</v>
      </c>
      <c r="J2160">
        <v>1820477.5484589636</v>
      </c>
      <c r="K2160">
        <v>3472570.7193903388</v>
      </c>
      <c r="L2160">
        <v>8934856.2693081051</v>
      </c>
      <c r="M2160">
        <v>8934856.2693080865</v>
      </c>
      <c r="N2160">
        <v>370713.97221572883</v>
      </c>
      <c r="O2160">
        <v>4922334.2956335768</v>
      </c>
      <c r="P2160">
        <v>186459.0668170352</v>
      </c>
      <c r="Q2160">
        <v>22685.212259063999</v>
      </c>
      <c r="R2160">
        <v>29489.343349729981</v>
      </c>
      <c r="S2160">
        <v>115758.4134880811</v>
      </c>
      <c r="T2160">
        <v>16321.936301819418</v>
      </c>
      <c r="U2160">
        <v>197.1347999999999</v>
      </c>
      <c r="V2160">
        <v>120386120.94365393</v>
      </c>
    </row>
    <row r="2161" spans="1:22" x14ac:dyDescent="0.25">
      <c r="A2161" t="s">
        <v>264</v>
      </c>
      <c r="B2161" t="s">
        <v>2</v>
      </c>
      <c r="C2161">
        <v>7.7910670879584365E-2</v>
      </c>
      <c r="D2161">
        <v>1.1809999999999998E-2</v>
      </c>
      <c r="E2161">
        <v>6.6100670879584364E-2</v>
      </c>
      <c r="F2161">
        <v>2.8335167719896092E-2</v>
      </c>
      <c r="G2161">
        <v>4.9575503159688269E-2</v>
      </c>
      <c r="H2161">
        <v>0.17499999999999999</v>
      </c>
      <c r="I2161">
        <v>0.14100000000000001</v>
      </c>
      <c r="J2161">
        <v>165291.36338803906</v>
      </c>
      <c r="K2161">
        <v>295971.61972502584</v>
      </c>
      <c r="L2161">
        <v>571144.22690496151</v>
      </c>
      <c r="M2161">
        <v>571144.22690496151</v>
      </c>
      <c r="N2161">
        <v>79192.658067529032</v>
      </c>
      <c r="O2161">
        <v>382070.32504553592</v>
      </c>
      <c r="P2161">
        <v>55010.489791046319</v>
      </c>
      <c r="Q2161">
        <v>6770.1870907157208</v>
      </c>
      <c r="R2161">
        <v>8711.0754403284463</v>
      </c>
      <c r="S2161">
        <v>7625.6842641880266</v>
      </c>
      <c r="T2161">
        <v>1075.2214812505117</v>
      </c>
      <c r="U2161">
        <v>14.629999999999999</v>
      </c>
      <c r="V2161">
        <v>10911956.036153845</v>
      </c>
    </row>
    <row r="2162" spans="1:22" x14ac:dyDescent="0.25">
      <c r="A2162" t="s">
        <v>264</v>
      </c>
      <c r="B2162" t="s">
        <v>3</v>
      </c>
      <c r="C2162">
        <v>6.7499282961425239E-2</v>
      </c>
      <c r="D2162">
        <v>1.1809999999999999E-2</v>
      </c>
      <c r="E2162">
        <v>5.5689282961425231E-2</v>
      </c>
      <c r="F2162">
        <v>2.5732320740356304E-2</v>
      </c>
      <c r="G2162">
        <v>4.1766962221068897E-2</v>
      </c>
      <c r="H2162">
        <v>0.17499999999999996</v>
      </c>
      <c r="I2162">
        <v>0.14100000000000004</v>
      </c>
      <c r="J2162">
        <v>427447.70552512881</v>
      </c>
      <c r="K2162">
        <v>543132.97405729804</v>
      </c>
      <c r="L2162">
        <v>1470502.3652036993</v>
      </c>
      <c r="M2162">
        <v>1470502.3652036991</v>
      </c>
      <c r="N2162">
        <v>39724.139242048492</v>
      </c>
      <c r="O2162">
        <v>930856.5403403783</v>
      </c>
      <c r="P2162">
        <v>14043.156114643385</v>
      </c>
      <c r="Q2162">
        <v>1685.1787337572057</v>
      </c>
      <c r="R2162">
        <v>2217.6952136244827</v>
      </c>
      <c r="S2162">
        <v>19086.861682755218</v>
      </c>
      <c r="T2162">
        <v>2691.2474972684849</v>
      </c>
      <c r="U2162">
        <v>46.436499999999988</v>
      </c>
      <c r="V2162">
        <v>28280261.96442309</v>
      </c>
    </row>
    <row r="2163" spans="1:22" x14ac:dyDescent="0.25">
      <c r="A2163" t="s">
        <v>264</v>
      </c>
      <c r="B2163" t="s">
        <v>4</v>
      </c>
      <c r="C2163">
        <v>9.7232484472087308E-2</v>
      </c>
      <c r="D2163">
        <v>1.1809999999999996E-2</v>
      </c>
      <c r="E2163">
        <v>8.5422484472087279E-2</v>
      </c>
      <c r="F2163">
        <v>3.3165621118021807E-2</v>
      </c>
      <c r="G2163">
        <v>6.4066863354065501E-2</v>
      </c>
      <c r="H2163">
        <v>0.17499999999999993</v>
      </c>
      <c r="I2163">
        <v>0.14099999999999999</v>
      </c>
      <c r="J2163">
        <v>212643.44295158912</v>
      </c>
      <c r="K2163">
        <v>403945.66459212312</v>
      </c>
      <c r="L2163">
        <v>1132667.104364174</v>
      </c>
      <c r="M2163">
        <v>1132667.1043641735</v>
      </c>
      <c r="N2163">
        <v>19792.472353048855</v>
      </c>
      <c r="O2163">
        <v>596796.63519066339</v>
      </c>
      <c r="P2163">
        <v>2388.8192364717834</v>
      </c>
      <c r="Q2163">
        <v>286.658308376614</v>
      </c>
      <c r="R2163">
        <v>377.24233382362399</v>
      </c>
      <c r="S2163">
        <v>14671.123991566092</v>
      </c>
      <c r="T2163">
        <v>2068.6284828108182</v>
      </c>
      <c r="U2163">
        <v>27.211300000000001</v>
      </c>
      <c r="V2163">
        <v>14088855.971153846</v>
      </c>
    </row>
    <row r="2164" spans="1:22" x14ac:dyDescent="0.25">
      <c r="A2164" t="s">
        <v>264</v>
      </c>
      <c r="B2164" t="s">
        <v>5</v>
      </c>
      <c r="C2164">
        <v>0.11223243106070012</v>
      </c>
      <c r="D2164">
        <v>1.1809999999999994E-2</v>
      </c>
      <c r="E2164">
        <v>0.10042243106070023</v>
      </c>
      <c r="F2164">
        <v>3.6915607765175079E-2</v>
      </c>
      <c r="G2164">
        <v>7.5316823295525179E-2</v>
      </c>
      <c r="H2164">
        <v>0.1750000000000001</v>
      </c>
      <c r="I2164">
        <v>0.14099999999999988</v>
      </c>
      <c r="J2164">
        <v>881044.2565447758</v>
      </c>
      <c r="K2164">
        <v>2059490.832445808</v>
      </c>
      <c r="L2164">
        <v>5310338.6658261651</v>
      </c>
      <c r="M2164">
        <v>5310338.6658261623</v>
      </c>
      <c r="N2164">
        <v>217033.45787781524</v>
      </c>
      <c r="O2164">
        <v>2723501.6311127678</v>
      </c>
      <c r="P2164">
        <v>108576.11678796032</v>
      </c>
      <c r="Q2164">
        <v>13170.329939784853</v>
      </c>
      <c r="R2164">
        <v>17166.248988612067</v>
      </c>
      <c r="S2164">
        <v>68466.925645448529</v>
      </c>
      <c r="T2164">
        <v>9653.8365160082394</v>
      </c>
      <c r="U2164">
        <v>93.895500000000041</v>
      </c>
      <c r="V2164">
        <v>58230369.361538433</v>
      </c>
    </row>
    <row r="2165" spans="1:22" x14ac:dyDescent="0.25">
      <c r="A2165" t="s">
        <v>264</v>
      </c>
      <c r="B2165" t="s">
        <v>6</v>
      </c>
      <c r="U2165">
        <v>8.0400000000000009</v>
      </c>
    </row>
    <row r="2166" spans="1:22" x14ac:dyDescent="0.25">
      <c r="A2166" t="s">
        <v>264</v>
      </c>
      <c r="B2166" t="s">
        <v>7</v>
      </c>
      <c r="U2166">
        <v>6.9214999999999991</v>
      </c>
    </row>
    <row r="2167" spans="1:22" x14ac:dyDescent="0.25">
      <c r="A2167" t="s">
        <v>265</v>
      </c>
      <c r="B2167" t="s">
        <v>1</v>
      </c>
      <c r="C2167">
        <v>9.0897476985240519E-2</v>
      </c>
      <c r="D2167">
        <v>1.1810000000000164E-2</v>
      </c>
      <c r="E2167">
        <v>7.9087476985239769E-2</v>
      </c>
      <c r="F2167">
        <v>3.1581869246310033E-2</v>
      </c>
      <c r="G2167">
        <v>5.9315607738929833E-2</v>
      </c>
      <c r="H2167">
        <v>0.17500000000000185</v>
      </c>
      <c r="I2167">
        <v>0.14099999999999899</v>
      </c>
      <c r="J2167">
        <v>12288234.465484893</v>
      </c>
      <c r="K2167">
        <v>22419644.711602539</v>
      </c>
      <c r="L2167">
        <v>58834575.596249975</v>
      </c>
      <c r="M2167">
        <v>58834575.596249998</v>
      </c>
      <c r="N2167">
        <v>2106089.6346393824</v>
      </c>
      <c r="O2167">
        <v>32601789.542448029</v>
      </c>
      <c r="P2167">
        <v>963704.98895122297</v>
      </c>
      <c r="Q2167">
        <v>118798.66622719224</v>
      </c>
      <c r="R2167">
        <v>152633.01538015655</v>
      </c>
      <c r="S2167">
        <v>763324.24546961719</v>
      </c>
      <c r="T2167">
        <v>107628.71861121604</v>
      </c>
      <c r="U2167">
        <v>1353.726592558414</v>
      </c>
      <c r="V2167">
        <v>812431363.30641806</v>
      </c>
    </row>
    <row r="2168" spans="1:22" x14ac:dyDescent="0.25">
      <c r="A2168" t="s">
        <v>265</v>
      </c>
      <c r="B2168" t="s">
        <v>2</v>
      </c>
      <c r="C2168">
        <v>7.0201326254155094E-2</v>
      </c>
      <c r="D2168">
        <v>1.1809999999999992E-2</v>
      </c>
      <c r="E2168">
        <v>5.8391326254155197E-2</v>
      </c>
      <c r="F2168">
        <v>2.6407831563538754E-2</v>
      </c>
      <c r="G2168">
        <v>4.3793494690616407E-2</v>
      </c>
      <c r="H2168">
        <v>0.17500000000000018</v>
      </c>
      <c r="I2168">
        <v>0.14100000000000001</v>
      </c>
      <c r="J2168">
        <v>770621.09509224759</v>
      </c>
      <c r="K2168">
        <v>1326869.1103665777</v>
      </c>
      <c r="L2168">
        <v>2446558.1627448122</v>
      </c>
      <c r="M2168">
        <v>2446558.1627448117</v>
      </c>
      <c r="N2168">
        <v>383512.29208872956</v>
      </c>
      <c r="O2168">
        <v>1713977.9133700954</v>
      </c>
      <c r="P2168">
        <v>270879.27140960481</v>
      </c>
      <c r="Q2168">
        <v>32629.059281442689</v>
      </c>
      <c r="R2168">
        <v>42794.6746274377</v>
      </c>
      <c r="S2168">
        <v>32611.118992327061</v>
      </c>
      <c r="T2168">
        <v>4598.1677779181118</v>
      </c>
      <c r="U2168">
        <v>70.599999999999994</v>
      </c>
      <c r="V2168">
        <v>50962053.734999999</v>
      </c>
    </row>
    <row r="2169" spans="1:22" x14ac:dyDescent="0.25">
      <c r="A2169" t="s">
        <v>265</v>
      </c>
      <c r="B2169" t="s">
        <v>3</v>
      </c>
      <c r="C2169">
        <v>8.0197827665603766E-2</v>
      </c>
      <c r="D2169">
        <v>1.1810000000000024E-2</v>
      </c>
      <c r="E2169">
        <v>6.8387827665603751E-2</v>
      </c>
      <c r="F2169">
        <v>2.8906956916400939E-2</v>
      </c>
      <c r="G2169">
        <v>5.1290870749202869E-2</v>
      </c>
      <c r="H2169">
        <v>0.17499999999999896</v>
      </c>
      <c r="I2169">
        <v>0.14099999999999924</v>
      </c>
      <c r="J2169">
        <v>3538484.8406876381</v>
      </c>
      <c r="K2169">
        <v>5725799.2334883315</v>
      </c>
      <c r="L2169">
        <v>14619423.752937365</v>
      </c>
      <c r="M2169">
        <v>14619423.752937384</v>
      </c>
      <c r="N2169">
        <v>639493.48688192107</v>
      </c>
      <c r="O2169">
        <v>8624790.587294057</v>
      </c>
      <c r="P2169">
        <v>329332.12840165762</v>
      </c>
      <c r="Q2169">
        <v>40374.611176922372</v>
      </c>
      <c r="R2169">
        <v>52128.650280579757</v>
      </c>
      <c r="S2169">
        <v>190760.82122940698</v>
      </c>
      <c r="T2169">
        <v>26897.275793346394</v>
      </c>
      <c r="U2169">
        <v>381.58470000000005</v>
      </c>
      <c r="V2169">
        <v>233922764.24827921</v>
      </c>
    </row>
    <row r="2170" spans="1:22" x14ac:dyDescent="0.25">
      <c r="A2170" t="s">
        <v>265</v>
      </c>
      <c r="B2170" t="s">
        <v>4</v>
      </c>
      <c r="C2170">
        <v>0.10545652407878182</v>
      </c>
      <c r="D2170">
        <v>1.181000000000001E-2</v>
      </c>
      <c r="E2170">
        <v>9.3646524078781782E-2</v>
      </c>
      <c r="F2170">
        <v>3.5221631019695429E-2</v>
      </c>
      <c r="G2170">
        <v>7.0234893059086367E-2</v>
      </c>
      <c r="H2170">
        <v>0.17500000000000032</v>
      </c>
      <c r="I2170">
        <v>0.1409999999999999</v>
      </c>
      <c r="J2170">
        <v>919950.15391688561</v>
      </c>
      <c r="K2170">
        <v>1920600.3061978237</v>
      </c>
      <c r="L2170">
        <v>5389113.2277041087</v>
      </c>
      <c r="M2170">
        <v>5389113.2277041059</v>
      </c>
      <c r="N2170">
        <v>93171.922722338699</v>
      </c>
      <c r="O2170">
        <v>2747378.5373923704</v>
      </c>
      <c r="P2170">
        <v>10923.169712387204</v>
      </c>
      <c r="Q2170">
        <v>1310.7803654864645</v>
      </c>
      <c r="R2170">
        <v>1724.9869609801872</v>
      </c>
      <c r="S2170">
        <v>69424.176760286122</v>
      </c>
      <c r="T2170">
        <v>9788.8089232003422</v>
      </c>
      <c r="U2170">
        <v>115.90729999999999</v>
      </c>
      <c r="V2170">
        <v>60835325.320384599</v>
      </c>
    </row>
    <row r="2171" spans="1:22" x14ac:dyDescent="0.25">
      <c r="A2171" t="s">
        <v>265</v>
      </c>
      <c r="B2171" t="s">
        <v>5</v>
      </c>
      <c r="C2171">
        <v>9.9556264036112702E-2</v>
      </c>
      <c r="D2171">
        <v>1.180999999999992E-2</v>
      </c>
      <c r="E2171">
        <v>8.7746264036112506E-2</v>
      </c>
      <c r="F2171">
        <v>3.3746566009028277E-2</v>
      </c>
      <c r="G2171">
        <v>6.5809698027084224E-2</v>
      </c>
      <c r="H2171">
        <v>0.17499999999999888</v>
      </c>
      <c r="I2171">
        <v>0.14100000000000015</v>
      </c>
      <c r="J2171">
        <v>6129663.6029861327</v>
      </c>
      <c r="K2171">
        <v>12221503.045818945</v>
      </c>
      <c r="L2171">
        <v>33230987.268915255</v>
      </c>
      <c r="M2171">
        <v>33230987.268915161</v>
      </c>
      <c r="N2171">
        <v>858380.46713542566</v>
      </c>
      <c r="O2171">
        <v>17492786.181669652</v>
      </c>
      <c r="P2171">
        <v>286781.19627274561</v>
      </c>
      <c r="Q2171">
        <v>36174.594579863668</v>
      </c>
      <c r="R2171">
        <v>45536.766510217902</v>
      </c>
      <c r="S2171">
        <v>429349.61417402857</v>
      </c>
      <c r="T2171">
        <v>60538.295598538098</v>
      </c>
      <c r="U2171">
        <v>690.08389255841655</v>
      </c>
      <c r="V2171">
        <v>405320571.44673103</v>
      </c>
    </row>
    <row r="2172" spans="1:22" x14ac:dyDescent="0.25">
      <c r="A2172" t="s">
        <v>265</v>
      </c>
      <c r="B2172" t="s">
        <v>6</v>
      </c>
      <c r="C2172">
        <v>6.7894068673252095E-2</v>
      </c>
      <c r="D2172">
        <v>1.1809999999999982E-2</v>
      </c>
      <c r="E2172">
        <v>5.6084068673252101E-2</v>
      </c>
      <c r="F2172">
        <v>2.5831017168313E-2</v>
      </c>
      <c r="G2172">
        <v>4.2063051504939164E-2</v>
      </c>
      <c r="H2172">
        <v>0.17500000000000013</v>
      </c>
      <c r="I2172">
        <v>0.14099999999999996</v>
      </c>
      <c r="J2172">
        <v>657293.79794261919</v>
      </c>
      <c r="K2172">
        <v>830204.91767278034</v>
      </c>
      <c r="L2172">
        <v>2186062.4057553294</v>
      </c>
      <c r="M2172">
        <v>2186062.4057553303</v>
      </c>
      <c r="N2172">
        <v>76138.086815754184</v>
      </c>
      <c r="O2172">
        <v>1411360.6287996462</v>
      </c>
      <c r="P2172">
        <v>34023.620619125402</v>
      </c>
      <c r="Q2172">
        <v>4260.6588055541606</v>
      </c>
      <c r="R2172">
        <v>5398.0833988798177</v>
      </c>
      <c r="S2172">
        <v>28444.981588250455</v>
      </c>
      <c r="T2172">
        <v>4010.7424039433145</v>
      </c>
      <c r="U2172">
        <v>67.461700000000022</v>
      </c>
      <c r="V2172">
        <v>43393260.580061533</v>
      </c>
    </row>
    <row r="2173" spans="1:22" x14ac:dyDescent="0.25">
      <c r="A2173" t="s">
        <v>265</v>
      </c>
      <c r="B2173" t="s">
        <v>7</v>
      </c>
      <c r="C2173">
        <v>7.0712722661059407E-2</v>
      </c>
      <c r="D2173">
        <v>1.1809999999999992E-2</v>
      </c>
      <c r="E2173">
        <v>5.8902722661059434E-2</v>
      </c>
      <c r="F2173">
        <v>2.6535680665264849E-2</v>
      </c>
      <c r="G2173">
        <v>4.4177041995794558E-2</v>
      </c>
      <c r="H2173">
        <v>0.17499999999999988</v>
      </c>
      <c r="I2173">
        <v>0.14099999999999996</v>
      </c>
      <c r="J2173">
        <v>272220.97485937271</v>
      </c>
      <c r="K2173">
        <v>394668.09805805748</v>
      </c>
      <c r="L2173">
        <v>962430.77819306822</v>
      </c>
      <c r="M2173">
        <v>962430.77819306799</v>
      </c>
      <c r="N2173">
        <v>55393.378995276056</v>
      </c>
      <c r="O2173">
        <v>611495.69392215426</v>
      </c>
      <c r="P2173">
        <v>31765.602535702525</v>
      </c>
      <c r="Q2173">
        <v>4048.9620179229287</v>
      </c>
      <c r="R2173">
        <v>5049.8536020611891</v>
      </c>
      <c r="S2173">
        <v>12733.532725319423</v>
      </c>
      <c r="T2173">
        <v>1795.4281142700381</v>
      </c>
      <c r="U2173">
        <v>28.089000000000006</v>
      </c>
      <c r="V2173">
        <v>17997387.97596154</v>
      </c>
    </row>
    <row r="2174" spans="1:22" x14ac:dyDescent="0.25">
      <c r="A2174" t="s">
        <v>266</v>
      </c>
      <c r="B2174" t="s">
        <v>1</v>
      </c>
      <c r="C2174">
        <v>9.4414417154184513E-2</v>
      </c>
      <c r="D2174">
        <v>1.1810000000000103E-2</v>
      </c>
      <c r="E2174">
        <v>8.260441715418515E-2</v>
      </c>
      <c r="F2174">
        <v>3.2461104288546469E-2</v>
      </c>
      <c r="G2174">
        <v>6.1953312865639015E-2</v>
      </c>
      <c r="H2174">
        <v>0.17500000000000115</v>
      </c>
      <c r="I2174">
        <v>0.14099999999999971</v>
      </c>
      <c r="J2174">
        <v>9218094.0896312483</v>
      </c>
      <c r="K2174">
        <v>17396973.417480569</v>
      </c>
      <c r="L2174">
        <v>46284195.058899172</v>
      </c>
      <c r="M2174">
        <v>46284195.058899254</v>
      </c>
      <c r="N2174">
        <v>1476681.2983856089</v>
      </c>
      <c r="O2174">
        <v>25138386.208726216</v>
      </c>
      <c r="P2174">
        <v>617782.52656096022</v>
      </c>
      <c r="Q2174">
        <v>77166.994557143407</v>
      </c>
      <c r="R2174">
        <v>97987.882477652616</v>
      </c>
      <c r="S2174">
        <v>599249.68868523568</v>
      </c>
      <c r="T2174">
        <v>84494.206104618483</v>
      </c>
      <c r="U2174">
        <v>1032.584380100755</v>
      </c>
      <c r="V2174">
        <v>609396913.55780828</v>
      </c>
    </row>
    <row r="2175" spans="1:22" x14ac:dyDescent="0.25">
      <c r="A2175" t="s">
        <v>266</v>
      </c>
      <c r="B2175" t="s">
        <v>2</v>
      </c>
      <c r="C2175">
        <v>8.1127015861565926E-2</v>
      </c>
      <c r="D2175">
        <v>1.1809999999999996E-2</v>
      </c>
      <c r="E2175">
        <v>6.9317015861565925E-2</v>
      </c>
      <c r="F2175">
        <v>2.9139253965391479E-2</v>
      </c>
      <c r="G2175">
        <v>5.1987761896174475E-2</v>
      </c>
      <c r="H2175">
        <v>0.17500000000000021</v>
      </c>
      <c r="I2175">
        <v>0.14100000000000004</v>
      </c>
      <c r="J2175">
        <v>721613.57348819089</v>
      </c>
      <c r="K2175">
        <v>1268573.3463484941</v>
      </c>
      <c r="L2175">
        <v>2841054.6157181612</v>
      </c>
      <c r="M2175">
        <v>2841054.6157181617</v>
      </c>
      <c r="N2175">
        <v>241166.3558318303</v>
      </c>
      <c r="O2175">
        <v>1749020.5640048548</v>
      </c>
      <c r="P2175">
        <v>153962.79668059965</v>
      </c>
      <c r="Q2175">
        <v>20316.534251002879</v>
      </c>
      <c r="R2175">
        <v>24573.385661355951</v>
      </c>
      <c r="S2175">
        <v>37084.696966583404</v>
      </c>
      <c r="T2175">
        <v>5228.94227228826</v>
      </c>
      <c r="U2175">
        <v>71.98439999999998</v>
      </c>
      <c r="V2175">
        <v>47532079.398461543</v>
      </c>
    </row>
    <row r="2176" spans="1:22" x14ac:dyDescent="0.25">
      <c r="A2176" t="s">
        <v>266</v>
      </c>
      <c r="B2176" t="s">
        <v>3</v>
      </c>
      <c r="C2176">
        <v>6.7252734012557741E-2</v>
      </c>
      <c r="D2176">
        <v>1.1810000000000032E-2</v>
      </c>
      <c r="E2176">
        <v>5.5442734012557754E-2</v>
      </c>
      <c r="F2176">
        <v>2.5670683503139353E-2</v>
      </c>
      <c r="G2176">
        <v>4.1582050509418163E-2</v>
      </c>
      <c r="H2176">
        <v>0.17499999999999957</v>
      </c>
      <c r="I2176">
        <v>0.14099999999999915</v>
      </c>
      <c r="J2176">
        <v>2553323.6379171708</v>
      </c>
      <c r="K2176">
        <v>3295126.5213848175</v>
      </c>
      <c r="L2176">
        <v>8665917.6769609991</v>
      </c>
      <c r="M2176">
        <v>8665917.6769610047</v>
      </c>
      <c r="N2176">
        <v>304865.47179835942</v>
      </c>
      <c r="O2176">
        <v>5543584.6875036284</v>
      </c>
      <c r="P2176">
        <v>137538.71045735921</v>
      </c>
      <c r="Q2176">
        <v>16703.970198918822</v>
      </c>
      <c r="R2176">
        <v>21748.217972535211</v>
      </c>
      <c r="S2176">
        <v>112948.79331248711</v>
      </c>
      <c r="T2176">
        <v>15925.779857060686</v>
      </c>
      <c r="U2176">
        <v>277.53390000000007</v>
      </c>
      <c r="V2176">
        <v>168953502.17075977</v>
      </c>
    </row>
    <row r="2177" spans="1:22" x14ac:dyDescent="0.25">
      <c r="A2177" t="s">
        <v>266</v>
      </c>
      <c r="B2177" t="s">
        <v>4</v>
      </c>
      <c r="C2177">
        <v>0.10215702139044555</v>
      </c>
      <c r="D2177">
        <v>1.1810000000000018E-2</v>
      </c>
      <c r="E2177">
        <v>9.0347021390445467E-2</v>
      </c>
      <c r="F2177">
        <v>3.4396755347611441E-2</v>
      </c>
      <c r="G2177">
        <v>6.7760266042834152E-2</v>
      </c>
      <c r="H2177">
        <v>0.17500000000000035</v>
      </c>
      <c r="I2177">
        <v>0.14099999999999985</v>
      </c>
      <c r="J2177">
        <v>964413.685800393</v>
      </c>
      <c r="K2177">
        <v>1946036.2344534581</v>
      </c>
      <c r="L2177">
        <v>5461756.6661340669</v>
      </c>
      <c r="M2177">
        <v>5461756.666134065</v>
      </c>
      <c r="N2177">
        <v>94088.009306576569</v>
      </c>
      <c r="O2177">
        <v>2816361.9109472749</v>
      </c>
      <c r="P2177">
        <v>10665.222798253877</v>
      </c>
      <c r="Q2177">
        <v>1279.8267357904649</v>
      </c>
      <c r="R2177">
        <v>1684.2519843002515</v>
      </c>
      <c r="S2177">
        <v>70515.957746040367</v>
      </c>
      <c r="T2177">
        <v>9942.7500421916939</v>
      </c>
      <c r="U2177">
        <v>127.60699999999994</v>
      </c>
      <c r="V2177">
        <v>63809097.14615386</v>
      </c>
    </row>
    <row r="2178" spans="1:22" x14ac:dyDescent="0.25">
      <c r="A2178" t="s">
        <v>266</v>
      </c>
      <c r="B2178" t="s">
        <v>5</v>
      </c>
      <c r="C2178">
        <v>0.1133269147119807</v>
      </c>
      <c r="D2178">
        <v>1.1809999999999965E-2</v>
      </c>
      <c r="E2178">
        <v>0.10151691471198092</v>
      </c>
      <c r="F2178">
        <v>3.7189228677995331E-2</v>
      </c>
      <c r="G2178">
        <v>7.613768603398581E-2</v>
      </c>
      <c r="H2178">
        <v>0.17499999999999905</v>
      </c>
      <c r="I2178">
        <v>0.14099999999999932</v>
      </c>
      <c r="J2178">
        <v>4352343.9948198032</v>
      </c>
      <c r="K2178">
        <v>10094899.986210613</v>
      </c>
      <c r="L2178">
        <v>27110369.162435126</v>
      </c>
      <c r="M2178">
        <v>27110369.162435174</v>
      </c>
      <c r="N2178">
        <v>793582.69904916734</v>
      </c>
      <c r="O2178">
        <v>13653661.281981265</v>
      </c>
      <c r="P2178">
        <v>307407.19347357086</v>
      </c>
      <c r="Q2178">
        <v>37877.200124593015</v>
      </c>
      <c r="R2178">
        <v>48685.099497341114</v>
      </c>
      <c r="S2178">
        <v>350230.68006456003</v>
      </c>
      <c r="T2178">
        <v>49382.525889102952</v>
      </c>
      <c r="U2178">
        <v>488.207080100756</v>
      </c>
      <c r="V2178">
        <v>287713616.28493297</v>
      </c>
    </row>
    <row r="2179" spans="1:22" x14ac:dyDescent="0.25">
      <c r="A2179" t="s">
        <v>266</v>
      </c>
      <c r="B2179" t="s">
        <v>6</v>
      </c>
      <c r="C2179">
        <v>5.6868802178531339E-2</v>
      </c>
      <c r="D2179">
        <v>1.1809999999999996E-2</v>
      </c>
      <c r="E2179">
        <v>4.5058802178531351E-2</v>
      </c>
      <c r="F2179">
        <v>2.3074700544632846E-2</v>
      </c>
      <c r="G2179">
        <v>3.379410163389851E-2</v>
      </c>
      <c r="H2179">
        <v>0.17500000000000018</v>
      </c>
      <c r="I2179">
        <v>0.14100000000000007</v>
      </c>
      <c r="J2179">
        <v>371559.13949003082</v>
      </c>
      <c r="K2179">
        <v>369302.96158991958</v>
      </c>
      <c r="L2179">
        <v>1045467.4007630252</v>
      </c>
      <c r="M2179">
        <v>1045467.4007630253</v>
      </c>
      <c r="N2179">
        <v>15610.371001683408</v>
      </c>
      <c r="O2179">
        <v>725251.73007826693</v>
      </c>
      <c r="P2179">
        <v>192.64646508645026</v>
      </c>
      <c r="Q2179">
        <v>27.548444507362387</v>
      </c>
      <c r="R2179">
        <v>31.04748225272758</v>
      </c>
      <c r="S2179">
        <v>13461.111840347858</v>
      </c>
      <c r="T2179">
        <v>1898.0167694890483</v>
      </c>
      <c r="U2179">
        <v>39.19469999999999</v>
      </c>
      <c r="V2179">
        <v>24547907.125769224</v>
      </c>
    </row>
    <row r="2180" spans="1:22" x14ac:dyDescent="0.25">
      <c r="A2180" t="s">
        <v>266</v>
      </c>
      <c r="B2180" t="s">
        <v>7</v>
      </c>
      <c r="C2180">
        <v>8.5330751543944372E-2</v>
      </c>
      <c r="D2180">
        <v>1.1809999999999994E-2</v>
      </c>
      <c r="E2180">
        <v>7.3520751543944413E-2</v>
      </c>
      <c r="F2180">
        <v>3.0190187885986104E-2</v>
      </c>
      <c r="G2180">
        <v>5.5140563657958289E-2</v>
      </c>
      <c r="H2180">
        <v>0.17499999999999996</v>
      </c>
      <c r="I2180">
        <v>0.14100000000000001</v>
      </c>
      <c r="J2180">
        <v>254840.05811566359</v>
      </c>
      <c r="K2180">
        <v>423034.36749325355</v>
      </c>
      <c r="L2180">
        <v>1159629.5368877971</v>
      </c>
      <c r="M2180">
        <v>1159629.5368877975</v>
      </c>
      <c r="N2180">
        <v>27368.391397991218</v>
      </c>
      <c r="O2180">
        <v>650506.03421092592</v>
      </c>
      <c r="P2180">
        <v>8015.9566860900513</v>
      </c>
      <c r="Q2180">
        <v>961.9148023308062</v>
      </c>
      <c r="R2180">
        <v>1265.8798798673408</v>
      </c>
      <c r="S2180">
        <v>15008.448755217109</v>
      </c>
      <c r="T2180">
        <v>2116.1912744856122</v>
      </c>
      <c r="U2180">
        <v>28.057299999999998</v>
      </c>
      <c r="V2180">
        <v>16840711.43173077</v>
      </c>
    </row>
    <row r="2181" spans="1:22" x14ac:dyDescent="0.25">
      <c r="A2181" t="s">
        <v>267</v>
      </c>
      <c r="B2181" t="s">
        <v>1</v>
      </c>
      <c r="C2181">
        <v>0.10769940988413487</v>
      </c>
      <c r="D2181">
        <v>1.1810000000000027E-2</v>
      </c>
      <c r="E2181">
        <v>9.5889409884134968E-2</v>
      </c>
      <c r="F2181">
        <v>3.5782352471033646E-2</v>
      </c>
      <c r="G2181">
        <v>7.1917057413101088E-2</v>
      </c>
      <c r="H2181">
        <v>0.17499999999999985</v>
      </c>
      <c r="I2181">
        <v>5.1000000000000059E-2</v>
      </c>
      <c r="J2181">
        <v>1711035.2847762443</v>
      </c>
      <c r="K2181">
        <v>3798728.7444521263</v>
      </c>
      <c r="L2181">
        <v>9877687.0724263564</v>
      </c>
      <c r="M2181">
        <v>9877687.0724263564</v>
      </c>
      <c r="N2181">
        <v>379624.79023250286</v>
      </c>
      <c r="O2181">
        <v>5130139.2389958603</v>
      </c>
      <c r="P2181">
        <v>197202.42019222578</v>
      </c>
      <c r="Q2181">
        <v>25936.211494810937</v>
      </c>
      <c r="R2181">
        <v>11380.070216038872</v>
      </c>
      <c r="S2181">
        <v>138064.78432866838</v>
      </c>
      <c r="T2181">
        <v>7041.3040007620893</v>
      </c>
      <c r="U2181">
        <v>212.6776015137369</v>
      </c>
      <c r="V2181">
        <v>122560433.00596155</v>
      </c>
    </row>
    <row r="2182" spans="1:22" x14ac:dyDescent="0.25">
      <c r="A2182" t="s">
        <v>267</v>
      </c>
      <c r="B2182" t="s">
        <v>2</v>
      </c>
      <c r="C2182">
        <v>6.4068234031758833E-2</v>
      </c>
      <c r="D2182">
        <v>1.1809999999999994E-2</v>
      </c>
      <c r="E2182">
        <v>5.2258234031758867E-2</v>
      </c>
      <c r="F2182">
        <v>2.4874558507939713E-2</v>
      </c>
      <c r="G2182">
        <v>3.9193675523819117E-2</v>
      </c>
      <c r="H2182">
        <v>0.17499999999999993</v>
      </c>
      <c r="I2182">
        <v>5.1000000000000011E-2</v>
      </c>
      <c r="J2182">
        <v>164813.53913244873</v>
      </c>
      <c r="K2182">
        <v>191272.2167392257</v>
      </c>
      <c r="L2182">
        <v>474363.02529735642</v>
      </c>
      <c r="M2182">
        <v>474363.0252973563</v>
      </c>
      <c r="N2182">
        <v>24863.406230080232</v>
      </c>
      <c r="O2182">
        <v>331222.34964159416</v>
      </c>
      <c r="P2182">
        <v>15081.077267820418</v>
      </c>
      <c r="Q2182">
        <v>1870.4314486807862</v>
      </c>
      <c r="R2182">
        <v>864.52694454156142</v>
      </c>
      <c r="S2182">
        <v>6705.395403460966</v>
      </c>
      <c r="T2182">
        <v>341.97516557650943</v>
      </c>
      <c r="U2182">
        <v>17.776600000000002</v>
      </c>
      <c r="V2182">
        <v>11803816.911538461</v>
      </c>
    </row>
    <row r="2183" spans="1:22" x14ac:dyDescent="0.25">
      <c r="A2183" t="s">
        <v>267</v>
      </c>
      <c r="B2183" t="s">
        <v>3</v>
      </c>
      <c r="C2183">
        <v>9.2011678306185035E-2</v>
      </c>
      <c r="D2183">
        <v>1.1809999999999998E-2</v>
      </c>
      <c r="E2183">
        <v>8.020167830618509E-2</v>
      </c>
      <c r="F2183">
        <v>3.186041957654627E-2</v>
      </c>
      <c r="G2183">
        <v>6.0151258729638786E-2</v>
      </c>
      <c r="H2183">
        <v>0.17499999999999999</v>
      </c>
      <c r="I2183">
        <v>5.099999999999999E-2</v>
      </c>
      <c r="J2183">
        <v>322666.91764179443</v>
      </c>
      <c r="K2183">
        <v>573916.54691423895</v>
      </c>
      <c r="L2183">
        <v>1596749.9766645015</v>
      </c>
      <c r="M2183">
        <v>1596749.9766645012</v>
      </c>
      <c r="N2183">
        <v>31249.916019553668</v>
      </c>
      <c r="O2183">
        <v>865333.54853647947</v>
      </c>
      <c r="P2183">
        <v>6653.1940749012329</v>
      </c>
      <c r="Q2183">
        <v>798.38328898814791</v>
      </c>
      <c r="R2183">
        <v>380.03044555835839</v>
      </c>
      <c r="S2183">
        <v>22281.929790776649</v>
      </c>
      <c r="T2183">
        <v>1136.378419329609</v>
      </c>
      <c r="U2183">
        <v>40.506966196732392</v>
      </c>
      <c r="V2183">
        <v>23128407.982499998</v>
      </c>
    </row>
    <row r="2184" spans="1:22" x14ac:dyDescent="0.25">
      <c r="A2184" t="s">
        <v>267</v>
      </c>
      <c r="B2184" t="s">
        <v>4</v>
      </c>
      <c r="C2184">
        <v>0.12421786337778139</v>
      </c>
      <c r="D2184">
        <v>1.1809999999999992E-2</v>
      </c>
      <c r="E2184">
        <v>0.11240786337778137</v>
      </c>
      <c r="F2184">
        <v>3.9911965844445334E-2</v>
      </c>
      <c r="G2184">
        <v>8.4305897533336033E-2</v>
      </c>
      <c r="H2184">
        <v>0.17499999999999993</v>
      </c>
      <c r="I2184">
        <v>5.099999999999999E-2</v>
      </c>
      <c r="J2184">
        <v>243859.23600280369</v>
      </c>
      <c r="K2184">
        <v>606963.12443926104</v>
      </c>
      <c r="L2184">
        <v>1707469.4510081431</v>
      </c>
      <c r="M2184">
        <v>1707469.4510081429</v>
      </c>
      <c r="N2184">
        <v>28354.98057740985</v>
      </c>
      <c r="O2184">
        <v>822467.37986465474</v>
      </c>
      <c r="P2184">
        <v>2692.759778796802</v>
      </c>
      <c r="Q2184">
        <v>323.13117345561625</v>
      </c>
      <c r="R2184">
        <v>153.81043856487332</v>
      </c>
      <c r="S2184">
        <v>23963.158122352826</v>
      </c>
      <c r="T2184">
        <v>1222.121064239994</v>
      </c>
      <c r="U2184">
        <v>35.385000000000005</v>
      </c>
      <c r="V2184">
        <v>17531900.1326923</v>
      </c>
    </row>
    <row r="2185" spans="1:22" x14ac:dyDescent="0.25">
      <c r="A2185" t="s">
        <v>267</v>
      </c>
      <c r="B2185" t="s">
        <v>5</v>
      </c>
      <c r="C2185">
        <v>0.12520032307712844</v>
      </c>
      <c r="D2185">
        <v>1.1809999999999994E-2</v>
      </c>
      <c r="E2185">
        <v>0.11339032307712849</v>
      </c>
      <c r="F2185">
        <v>4.0157580769282081E-2</v>
      </c>
      <c r="G2185">
        <v>8.5042742307846295E-2</v>
      </c>
      <c r="H2185">
        <v>0.17500000000000021</v>
      </c>
      <c r="I2185">
        <v>5.1000000000000018E-2</v>
      </c>
      <c r="J2185">
        <v>750714.36364597746</v>
      </c>
      <c r="K2185">
        <v>2073495.2026648493</v>
      </c>
      <c r="L2185">
        <v>5098463.2659679493</v>
      </c>
      <c r="M2185">
        <v>5098463.2659679484</v>
      </c>
      <c r="N2185">
        <v>280505.58550664829</v>
      </c>
      <c r="O2185">
        <v>2543703.9808041779</v>
      </c>
      <c r="P2185">
        <v>172775.38907070732</v>
      </c>
      <c r="Q2185">
        <v>22944.265583686389</v>
      </c>
      <c r="R2185">
        <v>9981.70238737408</v>
      </c>
      <c r="S2185">
        <v>71174.337264397298</v>
      </c>
      <c r="T2185">
        <v>3629.8912004842614</v>
      </c>
      <c r="U2185">
        <v>89.700456927688492</v>
      </c>
      <c r="V2185">
        <v>53699665.023461536</v>
      </c>
    </row>
    <row r="2186" spans="1:22" x14ac:dyDescent="0.25">
      <c r="A2186" t="s">
        <v>267</v>
      </c>
      <c r="B2186" t="s">
        <v>6</v>
      </c>
      <c r="U2186">
        <v>7.9409999999999998</v>
      </c>
    </row>
    <row r="2187" spans="1:22" x14ac:dyDescent="0.25">
      <c r="A2187" t="s">
        <v>267</v>
      </c>
      <c r="B2187" t="s">
        <v>7</v>
      </c>
      <c r="C2187">
        <v>8.6001750211415665E-2</v>
      </c>
      <c r="D2187">
        <v>1.1809999999999996E-2</v>
      </c>
      <c r="E2187">
        <v>7.4191750211415705E-2</v>
      </c>
      <c r="F2187">
        <v>3.0357937552853927E-2</v>
      </c>
      <c r="G2187">
        <v>5.5643812658561796E-2</v>
      </c>
      <c r="H2187">
        <v>0.17499999999999999</v>
      </c>
      <c r="I2187">
        <v>5.0999999999999997E-2</v>
      </c>
      <c r="J2187">
        <v>172645.60526895005</v>
      </c>
      <c r="K2187">
        <v>278811.14389592758</v>
      </c>
      <c r="L2187">
        <v>790082.58774028881</v>
      </c>
      <c r="M2187">
        <v>790082.58774028905</v>
      </c>
      <c r="N2187">
        <v>11587.710986873484</v>
      </c>
      <c r="O2187">
        <v>439869.03817800427</v>
      </c>
      <c r="P2187">
        <v>0</v>
      </c>
      <c r="Q2187">
        <v>0</v>
      </c>
      <c r="R2187">
        <v>0</v>
      </c>
      <c r="S2187">
        <v>11025.41483051708</v>
      </c>
      <c r="T2187">
        <v>562.29615635637094</v>
      </c>
      <c r="U2187">
        <v>21.367578389316066</v>
      </c>
      <c r="V2187">
        <v>12370117.419230767</v>
      </c>
    </row>
    <row r="2188" spans="1:22" x14ac:dyDescent="0.25">
      <c r="A2188" t="s">
        <v>268</v>
      </c>
      <c r="B2188" t="s">
        <v>1</v>
      </c>
      <c r="C2188">
        <v>6.8863616851740167E-2</v>
      </c>
      <c r="D2188">
        <v>1.181000000000001E-2</v>
      </c>
      <c r="E2188">
        <v>5.7053616851740048E-2</v>
      </c>
      <c r="F2188">
        <v>2.6073404212935029E-2</v>
      </c>
      <c r="G2188">
        <v>4.2790212638805121E-2</v>
      </c>
      <c r="H2188">
        <v>0.17500000000000021</v>
      </c>
      <c r="I2188">
        <v>5.1000000000000052E-2</v>
      </c>
      <c r="J2188">
        <v>1351626.2733773978</v>
      </c>
      <c r="K2188">
        <v>1742921.2242074222</v>
      </c>
      <c r="L2188">
        <v>4666748.174045085</v>
      </c>
      <c r="M2188">
        <v>4666748.1740450822</v>
      </c>
      <c r="N2188">
        <v>140503.87464429671</v>
      </c>
      <c r="O2188">
        <v>2954043.6229405268</v>
      </c>
      <c r="P2188">
        <v>61056.775275120322</v>
      </c>
      <c r="Q2188">
        <v>7390.6852426528949</v>
      </c>
      <c r="R2188">
        <v>3490.8204864064342</v>
      </c>
      <c r="S2188">
        <v>65238.433530081864</v>
      </c>
      <c r="T2188">
        <v>3327.1601100341763</v>
      </c>
      <c r="U2188">
        <v>164.99310000000006</v>
      </c>
      <c r="V2188">
        <v>96937589.989615455</v>
      </c>
    </row>
    <row r="2189" spans="1:22" x14ac:dyDescent="0.25">
      <c r="A2189" t="s">
        <v>268</v>
      </c>
      <c r="B2189" t="s">
        <v>2</v>
      </c>
      <c r="C2189">
        <v>4.7964368166550524E-2</v>
      </c>
      <c r="D2189">
        <v>1.1809999999999998E-2</v>
      </c>
      <c r="E2189">
        <v>3.615436816655053E-2</v>
      </c>
      <c r="F2189">
        <v>2.0848592041637633E-2</v>
      </c>
      <c r="G2189">
        <v>2.7115776124912904E-2</v>
      </c>
      <c r="H2189">
        <v>0.17499999999999996</v>
      </c>
      <c r="I2189">
        <v>5.1000000000000004E-2</v>
      </c>
      <c r="J2189">
        <v>106006.94107890358</v>
      </c>
      <c r="K2189">
        <v>97717.542600025321</v>
      </c>
      <c r="L2189">
        <v>235282.9409812954</v>
      </c>
      <c r="M2189">
        <v>235282.94098129548</v>
      </c>
      <c r="N2189">
        <v>14467.421704695123</v>
      </c>
      <c r="O2189">
        <v>189257.06197423377</v>
      </c>
      <c r="P2189">
        <v>9276.9828528236758</v>
      </c>
      <c r="Q2189">
        <v>1177.1101519772983</v>
      </c>
      <c r="R2189">
        <v>533.15874324484969</v>
      </c>
      <c r="S2189">
        <v>3311.2939644617682</v>
      </c>
      <c r="T2189">
        <v>168.8759921875502</v>
      </c>
      <c r="U2189">
        <v>11.8841</v>
      </c>
      <c r="V2189">
        <v>7576720.6219230779</v>
      </c>
    </row>
    <row r="2190" spans="1:22" x14ac:dyDescent="0.25">
      <c r="A2190" t="s">
        <v>268</v>
      </c>
      <c r="B2190" t="s">
        <v>3</v>
      </c>
      <c r="C2190">
        <v>4.7764938470319804E-2</v>
      </c>
      <c r="D2190">
        <v>1.1809999999999996E-2</v>
      </c>
      <c r="E2190">
        <v>3.595493847031983E-2</v>
      </c>
      <c r="F2190">
        <v>2.0798734617579948E-2</v>
      </c>
      <c r="G2190">
        <v>2.6966203852739866E-2</v>
      </c>
      <c r="H2190">
        <v>0.17499999999999991</v>
      </c>
      <c r="I2190">
        <v>5.1000000000000004E-2</v>
      </c>
      <c r="J2190">
        <v>415735.36085745331</v>
      </c>
      <c r="K2190">
        <v>329222.35533176875</v>
      </c>
      <c r="L2190">
        <v>915194.26289655676</v>
      </c>
      <c r="M2190">
        <v>915194.26289655711</v>
      </c>
      <c r="N2190">
        <v>18118.200774687692</v>
      </c>
      <c r="O2190">
        <v>726839.51541453437</v>
      </c>
      <c r="P2190">
        <v>3958.1007019010231</v>
      </c>
      <c r="Q2190">
        <v>474.97208422812275</v>
      </c>
      <c r="R2190">
        <v>226.08671209258642</v>
      </c>
      <c r="S2190">
        <v>12805.938417189156</v>
      </c>
      <c r="T2190">
        <v>653.10285927664734</v>
      </c>
      <c r="U2190">
        <v>50.065500000000007</v>
      </c>
      <c r="V2190">
        <v>29817075.378269237</v>
      </c>
    </row>
    <row r="2191" spans="1:22" x14ac:dyDescent="0.25">
      <c r="A2191" t="s">
        <v>268</v>
      </c>
      <c r="B2191" t="s">
        <v>4</v>
      </c>
      <c r="C2191">
        <v>7.9807723291281343E-2</v>
      </c>
      <c r="D2191">
        <v>1.1809999999999992E-2</v>
      </c>
      <c r="E2191">
        <v>6.7997723291281398E-2</v>
      </c>
      <c r="F2191">
        <v>2.8809430822820347E-2</v>
      </c>
      <c r="G2191">
        <v>5.0998292468461055E-2</v>
      </c>
      <c r="H2191">
        <v>0.17499999999999988</v>
      </c>
      <c r="I2191">
        <v>5.0999999999999983E-2</v>
      </c>
      <c r="J2191">
        <v>148223.55745203901</v>
      </c>
      <c r="K2191">
        <v>224246.5773372624</v>
      </c>
      <c r="L2191">
        <v>635346.68918467814</v>
      </c>
      <c r="M2191">
        <v>635346.68918467802</v>
      </c>
      <c r="N2191">
        <v>9348.2607067772187</v>
      </c>
      <c r="O2191">
        <v>363121.87408252421</v>
      </c>
      <c r="P2191">
        <v>0</v>
      </c>
      <c r="Q2191">
        <v>0</v>
      </c>
      <c r="R2191">
        <v>0</v>
      </c>
      <c r="S2191">
        <v>8894.6343546882254</v>
      </c>
      <c r="T2191">
        <v>453.6263520890995</v>
      </c>
      <c r="U2191">
        <v>22.123200000000004</v>
      </c>
      <c r="V2191">
        <v>10653216.646538462</v>
      </c>
    </row>
    <row r="2192" spans="1:22" x14ac:dyDescent="0.25">
      <c r="A2192" t="s">
        <v>268</v>
      </c>
      <c r="B2192" t="s">
        <v>5</v>
      </c>
      <c r="C2192">
        <v>8.5078792941095133E-2</v>
      </c>
      <c r="D2192">
        <v>1.1810000000000003E-2</v>
      </c>
      <c r="E2192">
        <v>7.3268792941095034E-2</v>
      </c>
      <c r="F2192">
        <v>3.012719823527378E-2</v>
      </c>
      <c r="G2192">
        <v>5.4951594705821311E-2</v>
      </c>
      <c r="H2192">
        <v>0.17500000000000018</v>
      </c>
      <c r="I2192">
        <v>5.1000000000000066E-2</v>
      </c>
      <c r="J2192">
        <v>608575.85306512937</v>
      </c>
      <c r="K2192">
        <v>1019934.1851313228</v>
      </c>
      <c r="L2192">
        <v>2677465.4299900075</v>
      </c>
      <c r="M2192">
        <v>2677465.4299900085</v>
      </c>
      <c r="N2192">
        <v>95584.281350990059</v>
      </c>
      <c r="O2192">
        <v>1532925.7568454612</v>
      </c>
      <c r="P2192">
        <v>47821.691720395625</v>
      </c>
      <c r="Q2192">
        <v>5738.6030064474744</v>
      </c>
      <c r="R2192">
        <v>2731.5750310689982</v>
      </c>
      <c r="S2192">
        <v>37385.738908732965</v>
      </c>
      <c r="T2192">
        <v>1906.6726843453805</v>
      </c>
      <c r="U2192">
        <v>71.782299999999964</v>
      </c>
      <c r="V2192">
        <v>43651906.778653845</v>
      </c>
    </row>
    <row r="2193" spans="1:22" x14ac:dyDescent="0.25">
      <c r="A2193" t="s">
        <v>268</v>
      </c>
      <c r="B2193" t="s">
        <v>6</v>
      </c>
      <c r="U2193">
        <v>2.5472000000000001</v>
      </c>
    </row>
    <row r="2194" spans="1:22" x14ac:dyDescent="0.25">
      <c r="A2194" t="s">
        <v>268</v>
      </c>
      <c r="B2194" t="s">
        <v>7</v>
      </c>
      <c r="U2194">
        <v>6.5907999999999998</v>
      </c>
    </row>
    <row r="2195" spans="1:22" x14ac:dyDescent="0.25">
      <c r="A2195" t="s">
        <v>269</v>
      </c>
      <c r="B2195" t="s">
        <v>1</v>
      </c>
      <c r="C2195">
        <v>7.8337861151946589E-2</v>
      </c>
      <c r="D2195">
        <v>1.1809999999999992E-2</v>
      </c>
      <c r="E2195">
        <v>6.6527861151946574E-2</v>
      </c>
      <c r="F2195">
        <v>2.8441965287986627E-2</v>
      </c>
      <c r="G2195">
        <v>4.9895895863959892E-2</v>
      </c>
      <c r="H2195">
        <v>0.17500000000000016</v>
      </c>
      <c r="I2195">
        <v>5.1000000000000031E-2</v>
      </c>
      <c r="J2195">
        <v>603628.8140719987</v>
      </c>
      <c r="K2195">
        <v>925137.77419522777</v>
      </c>
      <c r="L2195">
        <v>2309583.4557194621</v>
      </c>
      <c r="M2195">
        <v>2309583.4557194621</v>
      </c>
      <c r="N2195">
        <v>116457.46671655541</v>
      </c>
      <c r="O2195">
        <v>1412309.1215506713</v>
      </c>
      <c r="P2195">
        <v>69704.039831454589</v>
      </c>
      <c r="Q2195">
        <v>8579.7103331633989</v>
      </c>
      <c r="R2195">
        <v>3992.471258395517</v>
      </c>
      <c r="S2195">
        <v>32522.593048089249</v>
      </c>
      <c r="T2195">
        <v>1658.652245452553</v>
      </c>
      <c r="U2195">
        <v>67.176100000000019</v>
      </c>
      <c r="V2195">
        <v>43303631.303173073</v>
      </c>
    </row>
    <row r="2196" spans="1:22" x14ac:dyDescent="0.25">
      <c r="A2196" t="s">
        <v>269</v>
      </c>
      <c r="B2196" t="s">
        <v>2</v>
      </c>
      <c r="C2196">
        <v>4.8244533143744078E-2</v>
      </c>
      <c r="D2196">
        <v>1.1809999999999999E-2</v>
      </c>
      <c r="E2196">
        <v>3.643453314374407E-2</v>
      </c>
      <c r="F2196">
        <v>2.091863328593601E-2</v>
      </c>
      <c r="G2196">
        <v>2.7325899857808058E-2</v>
      </c>
      <c r="H2196">
        <v>0.17499999999999999</v>
      </c>
      <c r="I2196">
        <v>5.0999999999999997E-2</v>
      </c>
      <c r="J2196">
        <v>106583.21778657305</v>
      </c>
      <c r="K2196">
        <v>104169.13994842366</v>
      </c>
      <c r="L2196">
        <v>202167.35209673579</v>
      </c>
      <c r="M2196">
        <v>202167.35209673579</v>
      </c>
      <c r="N2196">
        <v>27585.016937133827</v>
      </c>
      <c r="O2196">
        <v>183167.34079786288</v>
      </c>
      <c r="P2196">
        <v>20645.463279470459</v>
      </c>
      <c r="Q2196">
        <v>2692.6811469253025</v>
      </c>
      <c r="R2196">
        <v>1190.245365746184</v>
      </c>
      <c r="S2196">
        <v>2908.303658412814</v>
      </c>
      <c r="T2196">
        <v>148.32348657905351</v>
      </c>
      <c r="U2196">
        <v>10.166600000000001</v>
      </c>
      <c r="V2196">
        <v>7624935.5653846152</v>
      </c>
    </row>
    <row r="2197" spans="1:22" x14ac:dyDescent="0.25">
      <c r="A2197" t="s">
        <v>269</v>
      </c>
      <c r="B2197" t="s">
        <v>3</v>
      </c>
      <c r="C2197">
        <v>5.5917748655568547E-2</v>
      </c>
      <c r="D2197">
        <v>1.1809999999999998E-2</v>
      </c>
      <c r="E2197">
        <v>4.4107748655568553E-2</v>
      </c>
      <c r="F2197">
        <v>2.2836937163892138E-2</v>
      </c>
      <c r="G2197">
        <v>3.308081149167641E-2</v>
      </c>
      <c r="H2197">
        <v>0.17499999999999996</v>
      </c>
      <c r="I2197">
        <v>5.0999999999999997E-2</v>
      </c>
      <c r="J2197">
        <v>132797.75906504731</v>
      </c>
      <c r="K2197">
        <v>128363.75501034019</v>
      </c>
      <c r="L2197">
        <v>363731.68954930187</v>
      </c>
      <c r="M2197">
        <v>363731.68954930204</v>
      </c>
      <c r="N2197">
        <v>5339.8938704296597</v>
      </c>
      <c r="O2197">
        <v>255821.62020495784</v>
      </c>
      <c r="P2197">
        <v>0</v>
      </c>
      <c r="Q2197">
        <v>0</v>
      </c>
      <c r="R2197">
        <v>0</v>
      </c>
      <c r="S2197">
        <v>5080.7743771928681</v>
      </c>
      <c r="T2197">
        <v>259.11949323683626</v>
      </c>
      <c r="U2197">
        <v>16.184100000000001</v>
      </c>
      <c r="V2197">
        <v>9534893.8848076928</v>
      </c>
    </row>
    <row r="2198" spans="1:22" x14ac:dyDescent="0.25">
      <c r="A2198" t="s">
        <v>269</v>
      </c>
      <c r="B2198" t="s">
        <v>4</v>
      </c>
      <c r="U2198">
        <v>4.9596999999999998</v>
      </c>
    </row>
    <row r="2199" spans="1:22" x14ac:dyDescent="0.25">
      <c r="A2199" t="s">
        <v>269</v>
      </c>
      <c r="B2199" t="s">
        <v>5</v>
      </c>
      <c r="C2199">
        <v>0.10284457319645073</v>
      </c>
      <c r="D2199">
        <v>1.1809999999999996E-2</v>
      </c>
      <c r="E2199">
        <v>9.1034573196450738E-2</v>
      </c>
      <c r="F2199">
        <v>3.4568643299112696E-2</v>
      </c>
      <c r="G2199">
        <v>6.8275929897338078E-2</v>
      </c>
      <c r="H2199">
        <v>0.17500000000000002</v>
      </c>
      <c r="I2199">
        <v>5.099999999999999E-2</v>
      </c>
      <c r="J2199">
        <v>293175.31331554346</v>
      </c>
      <c r="K2199">
        <v>606132.93402349984</v>
      </c>
      <c r="L2199">
        <v>1498552.6546365055</v>
      </c>
      <c r="M2199">
        <v>1498552.6546365055</v>
      </c>
      <c r="N2199">
        <v>79961.536858498584</v>
      </c>
      <c r="O2199">
        <v>819346.71048054495</v>
      </c>
      <c r="P2199">
        <v>49058.576551984137</v>
      </c>
      <c r="Q2199">
        <v>5887.0291862380955</v>
      </c>
      <c r="R2199">
        <v>2802.2258926493332</v>
      </c>
      <c r="S2199">
        <v>21135.780425905847</v>
      </c>
      <c r="T2199">
        <v>1077.9248017211985</v>
      </c>
      <c r="U2199">
        <v>31.265700000000002</v>
      </c>
      <c r="V2199">
        <v>21070307.71875</v>
      </c>
    </row>
    <row r="2200" spans="1:22" x14ac:dyDescent="0.25">
      <c r="A2200" t="s">
        <v>269</v>
      </c>
      <c r="B2200" t="s">
        <v>6</v>
      </c>
      <c r="U2200">
        <v>1.3</v>
      </c>
    </row>
    <row r="2201" spans="1:22" x14ac:dyDescent="0.25">
      <c r="A2201" t="s">
        <v>269</v>
      </c>
      <c r="B2201" t="s">
        <v>7</v>
      </c>
      <c r="U2201">
        <v>3.3</v>
      </c>
    </row>
    <row r="2202" spans="1:22" x14ac:dyDescent="0.25">
      <c r="A2202" t="s">
        <v>270</v>
      </c>
      <c r="B2202" t="s">
        <v>1</v>
      </c>
      <c r="C2202">
        <v>4.6760219768497348E-2</v>
      </c>
      <c r="D2202">
        <v>1.1810000000000005E-2</v>
      </c>
      <c r="E2202">
        <v>3.495021976849727E-2</v>
      </c>
      <c r="F2202">
        <v>2.0547554942124301E-2</v>
      </c>
      <c r="G2202">
        <v>2.6212664826372949E-2</v>
      </c>
      <c r="H2202">
        <v>0.17500000000000021</v>
      </c>
      <c r="I2202">
        <v>5.1000000000000101E-2</v>
      </c>
      <c r="J2202">
        <v>922969.85835876223</v>
      </c>
      <c r="K2202">
        <v>757274.84506521537</v>
      </c>
      <c r="L2202">
        <v>1947326.7653346204</v>
      </c>
      <c r="M2202">
        <v>1947326.7653346246</v>
      </c>
      <c r="N2202">
        <v>81124.442465257132</v>
      </c>
      <c r="O2202">
        <v>1599120.2609587214</v>
      </c>
      <c r="P2202">
        <v>44285.783660966365</v>
      </c>
      <c r="Q2202">
        <v>5391.3596725978341</v>
      </c>
      <c r="R2202">
        <v>2533.5343100117739</v>
      </c>
      <c r="S2202">
        <v>27510.718193797013</v>
      </c>
      <c r="T2202">
        <v>1403.0466278836486</v>
      </c>
      <c r="U2202">
        <v>113.21529999999991</v>
      </c>
      <c r="V2202">
        <v>66259512.741692305</v>
      </c>
    </row>
    <row r="2203" spans="1:22" x14ac:dyDescent="0.25">
      <c r="A2203" t="s">
        <v>270</v>
      </c>
      <c r="B2203" t="s">
        <v>2</v>
      </c>
      <c r="C2203">
        <v>8.0796877452263882E-2</v>
      </c>
      <c r="D2203">
        <v>1.1809999999999999E-2</v>
      </c>
      <c r="E2203">
        <v>6.8986877452263909E-2</v>
      </c>
      <c r="F2203">
        <v>2.9056719363065968E-2</v>
      </c>
      <c r="G2203">
        <v>5.1740158089197921E-2</v>
      </c>
      <c r="H2203">
        <v>0.17499999999999999</v>
      </c>
      <c r="I2203">
        <v>5.0999999999999997E-2</v>
      </c>
      <c r="J2203">
        <v>111958.25316617735</v>
      </c>
      <c r="K2203">
        <v>173654.82036738822</v>
      </c>
      <c r="L2203">
        <v>401250.80715482996</v>
      </c>
      <c r="M2203">
        <v>401250.80715482985</v>
      </c>
      <c r="N2203">
        <v>29928.413486833713</v>
      </c>
      <c r="O2203">
        <v>255684.66004673185</v>
      </c>
      <c r="P2203">
        <v>20217.469100191545</v>
      </c>
      <c r="Q2203">
        <v>2503.1619253048561</v>
      </c>
      <c r="R2203">
        <v>1158.7521823003162</v>
      </c>
      <c r="S2203">
        <v>5755.4997897592475</v>
      </c>
      <c r="T2203">
        <v>293.53048927772159</v>
      </c>
      <c r="U2203">
        <v>11.445</v>
      </c>
      <c r="V2203">
        <v>8018499.7350000013</v>
      </c>
    </row>
    <row r="2204" spans="1:22" x14ac:dyDescent="0.25">
      <c r="A2204" t="s">
        <v>270</v>
      </c>
      <c r="B2204" t="s">
        <v>3</v>
      </c>
      <c r="C2204">
        <v>3.7395895438494489E-2</v>
      </c>
      <c r="D2204">
        <v>1.1809999999999994E-2</v>
      </c>
      <c r="E2204">
        <v>2.5585895438494499E-2</v>
      </c>
      <c r="F2204">
        <v>1.8206473859623623E-2</v>
      </c>
      <c r="G2204">
        <v>1.918942157887087E-2</v>
      </c>
      <c r="H2204">
        <v>0.17499999999999991</v>
      </c>
      <c r="I2204">
        <v>5.0999999999999969E-2</v>
      </c>
      <c r="J2204">
        <v>228197.1242251769</v>
      </c>
      <c r="K2204">
        <v>126308.75926628499</v>
      </c>
      <c r="L2204">
        <v>355908.33839805948</v>
      </c>
      <c r="M2204">
        <v>355908.3383980596</v>
      </c>
      <c r="N2204">
        <v>5754.4848501988454</v>
      </c>
      <c r="O2204">
        <v>348751.39864126308</v>
      </c>
      <c r="P2204">
        <v>425.5597652270381</v>
      </c>
      <c r="Q2204">
        <v>51.067171827244572</v>
      </c>
      <c r="R2204">
        <v>24.307973789768415</v>
      </c>
      <c r="S2204">
        <v>4998.6203038580907</v>
      </c>
      <c r="T2204">
        <v>254.92963549676264</v>
      </c>
      <c r="U2204">
        <v>30.160200000000007</v>
      </c>
      <c r="V2204">
        <v>16414948.735884618</v>
      </c>
    </row>
    <row r="2205" spans="1:22" x14ac:dyDescent="0.25">
      <c r="A2205" t="s">
        <v>270</v>
      </c>
      <c r="B2205" t="s">
        <v>4</v>
      </c>
      <c r="U2205">
        <v>9.2469999999999999</v>
      </c>
    </row>
    <row r="2206" spans="1:22" x14ac:dyDescent="0.25">
      <c r="A2206" t="s">
        <v>270</v>
      </c>
      <c r="B2206" t="s">
        <v>5</v>
      </c>
      <c r="C2206">
        <v>4.2701354220576818E-2</v>
      </c>
      <c r="D2206">
        <v>1.1809999999999998E-2</v>
      </c>
      <c r="E2206">
        <v>3.0891354220576775E-2</v>
      </c>
      <c r="F2206">
        <v>1.9532838555144198E-2</v>
      </c>
      <c r="G2206">
        <v>2.3168515665432605E-2</v>
      </c>
      <c r="H2206">
        <v>0.17499999999999993</v>
      </c>
      <c r="I2206">
        <v>5.0999999999999997E-2</v>
      </c>
      <c r="J2206">
        <v>410947.96047211357</v>
      </c>
      <c r="K2206">
        <v>297681.53288893204</v>
      </c>
      <c r="L2206">
        <v>771442.607797276</v>
      </c>
      <c r="M2206">
        <v>771442.60779727611</v>
      </c>
      <c r="N2206">
        <v>30400.497717379592</v>
      </c>
      <c r="O2206">
        <v>678228.99564366578</v>
      </c>
      <c r="P2206">
        <v>16171.128038104471</v>
      </c>
      <c r="Q2206">
        <v>1940.5353645725363</v>
      </c>
      <c r="R2206">
        <v>923.69483353652731</v>
      </c>
      <c r="S2206">
        <v>10813.643654772965</v>
      </c>
      <c r="T2206">
        <v>551.49582639342157</v>
      </c>
      <c r="U2206">
        <v>49.430800000000005</v>
      </c>
      <c r="V2206">
        <v>29468851.91042307</v>
      </c>
    </row>
    <row r="2207" spans="1:22" x14ac:dyDescent="0.25">
      <c r="A2207" t="s">
        <v>270</v>
      </c>
      <c r="B2207" t="s">
        <v>6</v>
      </c>
      <c r="U2207">
        <v>5.4860999999999986</v>
      </c>
    </row>
    <row r="2208" spans="1:22" x14ac:dyDescent="0.25">
      <c r="A2208" t="s">
        <v>270</v>
      </c>
      <c r="B2208" t="s">
        <v>7</v>
      </c>
      <c r="U2208">
        <v>7.4461999999999993</v>
      </c>
    </row>
    <row r="2209" spans="1:22" x14ac:dyDescent="0.25">
      <c r="A2209" t="s">
        <v>271</v>
      </c>
      <c r="B2209" t="s">
        <v>1</v>
      </c>
      <c r="C2209">
        <v>0.10437596271075535</v>
      </c>
      <c r="D2209">
        <v>1.1810000000000043E-2</v>
      </c>
      <c r="E2209">
        <v>9.2565962710755331E-2</v>
      </c>
      <c r="F2209">
        <v>3.4951490677688858E-2</v>
      </c>
      <c r="G2209">
        <v>6.9424472033066648E-2</v>
      </c>
      <c r="H2209">
        <v>0.17499999999999993</v>
      </c>
      <c r="I2209">
        <v>5.1000000000000108E-2</v>
      </c>
      <c r="J2209">
        <v>2253375.1452920577</v>
      </c>
      <c r="K2209">
        <v>4894868.5306837959</v>
      </c>
      <c r="L2209">
        <v>12493177.00750858</v>
      </c>
      <c r="M2209">
        <v>12493177.007508572</v>
      </c>
      <c r="N2209">
        <v>547857.14613570552</v>
      </c>
      <c r="O2209">
        <v>6600386.5298401462</v>
      </c>
      <c r="P2209">
        <v>308411.09239611198</v>
      </c>
      <c r="Q2209">
        <v>37171.658985945804</v>
      </c>
      <c r="R2209">
        <v>17624.720320484947</v>
      </c>
      <c r="S2209">
        <v>175689.50945115229</v>
      </c>
      <c r="T2209">
        <v>8960.1649820087623</v>
      </c>
      <c r="U2209">
        <v>271.57379999999989</v>
      </c>
      <c r="V2209">
        <v>161724984.13776559</v>
      </c>
    </row>
    <row r="2210" spans="1:22" x14ac:dyDescent="0.25">
      <c r="A2210" t="s">
        <v>271</v>
      </c>
      <c r="B2210" t="s">
        <v>2</v>
      </c>
      <c r="C2210">
        <v>7.6697295513154767E-2</v>
      </c>
      <c r="D2210">
        <v>1.1809999999999994E-2</v>
      </c>
      <c r="E2210">
        <v>6.4887295513154808E-2</v>
      </c>
      <c r="F2210">
        <v>2.80318238782887E-2</v>
      </c>
      <c r="G2210">
        <v>4.8665471634866092E-2</v>
      </c>
      <c r="H2210">
        <v>0.17499999999999993</v>
      </c>
      <c r="I2210">
        <v>5.1000000000000011E-2</v>
      </c>
      <c r="J2210">
        <v>169545.48344578131</v>
      </c>
      <c r="K2210">
        <v>279894.13045349449</v>
      </c>
      <c r="L2210">
        <v>620896.02519397927</v>
      </c>
      <c r="M2210">
        <v>620896.02519397903</v>
      </c>
      <c r="N2210">
        <v>54696.591541626083</v>
      </c>
      <c r="O2210">
        <v>394743.02235764975</v>
      </c>
      <c r="P2210">
        <v>38396.027518380921</v>
      </c>
      <c r="Q2210">
        <v>4659.3041987924616</v>
      </c>
      <c r="R2210">
        <v>2195.8219175758427</v>
      </c>
      <c r="S2210">
        <v>8987.0960103489961</v>
      </c>
      <c r="T2210">
        <v>458.34189652779878</v>
      </c>
      <c r="U2210">
        <v>18.592500000000001</v>
      </c>
      <c r="V2210">
        <v>12158828.549615383</v>
      </c>
    </row>
    <row r="2211" spans="1:22" x14ac:dyDescent="0.25">
      <c r="A2211" t="s">
        <v>271</v>
      </c>
      <c r="B2211" t="s">
        <v>3</v>
      </c>
      <c r="C2211">
        <v>9.665275638966124E-2</v>
      </c>
      <c r="D2211">
        <v>1.1809999999999996E-2</v>
      </c>
      <c r="E2211">
        <v>8.4842756389661253E-2</v>
      </c>
      <c r="F2211">
        <v>3.3020689097415304E-2</v>
      </c>
      <c r="G2211">
        <v>6.3632067292245909E-2</v>
      </c>
      <c r="H2211">
        <v>0.1750000000000001</v>
      </c>
      <c r="I2211">
        <v>5.1000000000000024E-2</v>
      </c>
      <c r="J2211">
        <v>539881.21419415483</v>
      </c>
      <c r="K2211">
        <v>1013653.4831873449</v>
      </c>
      <c r="L2211">
        <v>2805667.2459518043</v>
      </c>
      <c r="M2211">
        <v>2805667.2459518067</v>
      </c>
      <c r="N2211">
        <v>58823.300902557792</v>
      </c>
      <c r="O2211">
        <v>1494711.3964789426</v>
      </c>
      <c r="P2211">
        <v>14681.217549679823</v>
      </c>
      <c r="Q2211">
        <v>1841.1888193171865</v>
      </c>
      <c r="R2211">
        <v>842.64272481884734</v>
      </c>
      <c r="S2211">
        <v>39446.481264264301</v>
      </c>
      <c r="T2211">
        <v>2011.7705444774781</v>
      </c>
      <c r="U2211">
        <v>67.314700000000002</v>
      </c>
      <c r="V2211">
        <v>38770791.67743846</v>
      </c>
    </row>
    <row r="2212" spans="1:22" x14ac:dyDescent="0.25">
      <c r="A2212" t="s">
        <v>271</v>
      </c>
      <c r="B2212" t="s">
        <v>4</v>
      </c>
      <c r="C2212">
        <v>0.11552520678925569</v>
      </c>
      <c r="D2212">
        <v>1.1809999999999994E-2</v>
      </c>
      <c r="E2212">
        <v>0.10371520678925573</v>
      </c>
      <c r="F2212">
        <v>3.773880169731391E-2</v>
      </c>
      <c r="G2212">
        <v>7.7786405091941804E-2</v>
      </c>
      <c r="H2212">
        <v>0.17499999999999993</v>
      </c>
      <c r="I2212">
        <v>5.0999999999999983E-2</v>
      </c>
      <c r="J2212">
        <v>263099.78257611574</v>
      </c>
      <c r="K2212">
        <v>610593.59320683405</v>
      </c>
      <c r="L2212">
        <v>1729971.3736728881</v>
      </c>
      <c r="M2212">
        <v>1729971.3736728877</v>
      </c>
      <c r="N2212">
        <v>25452.351486903965</v>
      </c>
      <c r="O2212">
        <v>848241.02429604589</v>
      </c>
      <c r="P2212">
        <v>0</v>
      </c>
      <c r="Q2212">
        <v>0</v>
      </c>
      <c r="R2212">
        <v>0</v>
      </c>
      <c r="S2212">
        <v>24217.270682115628</v>
      </c>
      <c r="T2212">
        <v>1235.0808047878968</v>
      </c>
      <c r="U2212">
        <v>35.980200000000004</v>
      </c>
      <c r="V2212">
        <v>18909464.595192302</v>
      </c>
    </row>
    <row r="2213" spans="1:22" x14ac:dyDescent="0.25">
      <c r="A2213" t="s">
        <v>271</v>
      </c>
      <c r="B2213" t="s">
        <v>5</v>
      </c>
      <c r="C2213">
        <v>0.1115952714042301</v>
      </c>
      <c r="D2213">
        <v>1.1810000000000001E-2</v>
      </c>
      <c r="E2213">
        <v>9.9785271404230103E-2</v>
      </c>
      <c r="F2213">
        <v>3.6756317851057506E-2</v>
      </c>
      <c r="G2213">
        <v>7.4838953553172466E-2</v>
      </c>
      <c r="H2213">
        <v>0.17500000000000029</v>
      </c>
      <c r="I2213">
        <v>5.1000000000000094E-2</v>
      </c>
      <c r="J2213">
        <v>853148.93180118955</v>
      </c>
      <c r="K2213">
        <v>2105063.1886409502</v>
      </c>
      <c r="L2213">
        <v>5054817.6701642005</v>
      </c>
      <c r="M2213">
        <v>5054817.6701641986</v>
      </c>
      <c r="N2213">
        <v>315092.9739396642</v>
      </c>
      <c r="O2213">
        <v>2643119.1465024767</v>
      </c>
      <c r="P2213">
        <v>204280.04497555475</v>
      </c>
      <c r="Q2213">
        <v>24513.605397066574</v>
      </c>
      <c r="R2213">
        <v>11668.476169003687</v>
      </c>
      <c r="S2213">
        <v>71009.369550938965</v>
      </c>
      <c r="T2213">
        <v>3621.4778470978872</v>
      </c>
      <c r="U2213">
        <v>101.29040000000001</v>
      </c>
      <c r="V2213">
        <v>61185985.888980784</v>
      </c>
    </row>
    <row r="2214" spans="1:22" x14ac:dyDescent="0.25">
      <c r="A2214" t="s">
        <v>271</v>
      </c>
      <c r="B2214" t="s">
        <v>6</v>
      </c>
      <c r="U2214">
        <v>7.2471999999999994</v>
      </c>
    </row>
    <row r="2215" spans="1:22" x14ac:dyDescent="0.25">
      <c r="A2215" t="s">
        <v>271</v>
      </c>
      <c r="B2215" t="s">
        <v>7</v>
      </c>
      <c r="C2215">
        <v>0.10863747401445206</v>
      </c>
      <c r="D2215">
        <v>1.180999999999997E-2</v>
      </c>
      <c r="E2215">
        <v>9.68274740144522E-2</v>
      </c>
      <c r="F2215">
        <v>3.6016868503613027E-2</v>
      </c>
      <c r="G2215">
        <v>7.2620605510839334E-2</v>
      </c>
      <c r="H2215">
        <v>0.17499999999999979</v>
      </c>
      <c r="I2215">
        <v>5.0999999999999955E-2</v>
      </c>
      <c r="J2215">
        <v>372510.5159565967</v>
      </c>
      <c r="K2215">
        <v>821855.00090172002</v>
      </c>
      <c r="L2215">
        <v>2101055.5925073503</v>
      </c>
      <c r="M2215">
        <v>2101055.5925073475</v>
      </c>
      <c r="N2215">
        <v>91127.352549452335</v>
      </c>
      <c r="O2215">
        <v>1103238.1643088646</v>
      </c>
      <c r="P2215">
        <v>51053.802352496525</v>
      </c>
      <c r="Q2215">
        <v>6157.5605707695886</v>
      </c>
      <c r="R2215">
        <v>2917.7795090865725</v>
      </c>
      <c r="S2215">
        <v>29494.015335014421</v>
      </c>
      <c r="T2215">
        <v>1504.1947820857376</v>
      </c>
      <c r="U2215">
        <v>41.148800000000044</v>
      </c>
      <c r="V2215">
        <v>26729976.574230768</v>
      </c>
    </row>
    <row r="2216" spans="1:22" x14ac:dyDescent="0.25">
      <c r="A2216" t="s">
        <v>272</v>
      </c>
      <c r="B2216" t="s">
        <v>1</v>
      </c>
      <c r="C2216">
        <v>9.6545566442550065E-2</v>
      </c>
      <c r="D2216">
        <v>1.1810000000000022E-2</v>
      </c>
      <c r="E2216">
        <v>8.4735566442550148E-2</v>
      </c>
      <c r="F2216">
        <v>3.299389161063751E-2</v>
      </c>
      <c r="G2216">
        <v>6.3551674831912569E-2</v>
      </c>
      <c r="H2216">
        <v>0.17500000000000024</v>
      </c>
      <c r="I2216">
        <v>5.100000000000008E-2</v>
      </c>
      <c r="J2216">
        <v>1229797.9355862318</v>
      </c>
      <c r="K2216">
        <v>2475502.4739206205</v>
      </c>
      <c r="L2216">
        <v>6279043.4559392473</v>
      </c>
      <c r="M2216">
        <v>6279043.4559392501</v>
      </c>
      <c r="N2216">
        <v>286865.99145565461</v>
      </c>
      <c r="O2216">
        <v>3418434.4180512014</v>
      </c>
      <c r="P2216">
        <v>164885.45271718557</v>
      </c>
      <c r="Q2216">
        <v>19895.450423617713</v>
      </c>
      <c r="R2216">
        <v>9423.8260601809652</v>
      </c>
      <c r="S2216">
        <v>88164.854666670042</v>
      </c>
      <c r="T2216">
        <v>4496.407588000171</v>
      </c>
      <c r="U2216">
        <v>142.85840000000002</v>
      </c>
      <c r="V2216">
        <v>88141313.57456921</v>
      </c>
    </row>
    <row r="2217" spans="1:22" x14ac:dyDescent="0.25">
      <c r="A2217" t="s">
        <v>272</v>
      </c>
      <c r="B2217" t="s">
        <v>2</v>
      </c>
      <c r="C2217">
        <v>9.7079671613974891E-2</v>
      </c>
      <c r="D2217">
        <v>1.1809999999999998E-2</v>
      </c>
      <c r="E2217">
        <v>8.5269671613974848E-2</v>
      </c>
      <c r="F2217">
        <v>3.312741790349373E-2</v>
      </c>
      <c r="G2217">
        <v>6.3952253710481188E-2</v>
      </c>
      <c r="H2217">
        <v>0.17499999999999996</v>
      </c>
      <c r="I2217">
        <v>5.1000000000000011E-2</v>
      </c>
      <c r="J2217">
        <v>155820.89706936516</v>
      </c>
      <c r="K2217">
        <v>372202.91521716618</v>
      </c>
      <c r="L2217">
        <v>727254.9284475632</v>
      </c>
      <c r="M2217">
        <v>727254.92844756332</v>
      </c>
      <c r="N2217">
        <v>97338.454300983751</v>
      </c>
      <c r="O2217">
        <v>430685.35798554745</v>
      </c>
      <c r="P2217">
        <v>73252.935767942065</v>
      </c>
      <c r="Q2217">
        <v>8795.238225169318</v>
      </c>
      <c r="R2217">
        <v>4184.4568736486808</v>
      </c>
      <c r="S2217">
        <v>10566.910974523</v>
      </c>
      <c r="T2217">
        <v>538.91245970067291</v>
      </c>
      <c r="U2217">
        <v>15.45</v>
      </c>
      <c r="V2217">
        <v>11155772.153846154</v>
      </c>
    </row>
    <row r="2218" spans="1:22" x14ac:dyDescent="0.25">
      <c r="A2218" t="s">
        <v>272</v>
      </c>
      <c r="B2218" t="s">
        <v>3</v>
      </c>
      <c r="C2218">
        <v>0.10454740019663657</v>
      </c>
      <c r="D2218">
        <v>1.1809999999999992E-2</v>
      </c>
      <c r="E2218">
        <v>9.2737400196636538E-2</v>
      </c>
      <c r="F2218">
        <v>3.4994350049159122E-2</v>
      </c>
      <c r="G2218">
        <v>6.9553050147477438E-2</v>
      </c>
      <c r="H2218">
        <v>0.17499999999999996</v>
      </c>
      <c r="I2218">
        <v>5.099999999999999E-2</v>
      </c>
      <c r="J2218">
        <v>323917.19519219582</v>
      </c>
      <c r="K2218">
        <v>657801.45269585191</v>
      </c>
      <c r="L2218">
        <v>1856622.6337825386</v>
      </c>
      <c r="M2218">
        <v>1856622.633782537</v>
      </c>
      <c r="N2218">
        <v>29195.431076254696</v>
      </c>
      <c r="O2218">
        <v>952523.21681179316</v>
      </c>
      <c r="P2218">
        <v>1725.6204371338104</v>
      </c>
      <c r="Q2218">
        <v>207.07445245605723</v>
      </c>
      <c r="R2218">
        <v>98.567439369083232</v>
      </c>
      <c r="S2218">
        <v>25846.02164347794</v>
      </c>
      <c r="T2218">
        <v>1318.147103817375</v>
      </c>
      <c r="U2218">
        <v>38.593200000000003</v>
      </c>
      <c r="V2218">
        <v>23200868.936346162</v>
      </c>
    </row>
    <row r="2219" spans="1:22" x14ac:dyDescent="0.25">
      <c r="A2219" t="s">
        <v>272</v>
      </c>
      <c r="B2219" t="s">
        <v>4</v>
      </c>
      <c r="C2219">
        <v>9.1199251789345973E-2</v>
      </c>
      <c r="D2219">
        <v>1.1809999999999999E-2</v>
      </c>
      <c r="E2219">
        <v>7.9389251789345985E-2</v>
      </c>
      <c r="F2219">
        <v>3.1657312947336487E-2</v>
      </c>
      <c r="G2219">
        <v>5.9541938842009472E-2</v>
      </c>
      <c r="H2219">
        <v>0.17499999999999999</v>
      </c>
      <c r="I2219">
        <v>5.1000000000000011E-2</v>
      </c>
      <c r="J2219">
        <v>112986.36618639965</v>
      </c>
      <c r="K2219">
        <v>198495.64077597304</v>
      </c>
      <c r="L2219">
        <v>562070.20174479147</v>
      </c>
      <c r="M2219">
        <v>562070.20174479159</v>
      </c>
      <c r="N2219">
        <v>8354.1801457818365</v>
      </c>
      <c r="O2219">
        <v>303127.82681659085</v>
      </c>
      <c r="P2219">
        <v>109.13462754195818</v>
      </c>
      <c r="Q2219">
        <v>15.606251738500019</v>
      </c>
      <c r="R2219">
        <v>6.3617848433033677</v>
      </c>
      <c r="S2219">
        <v>7824.0508864492767</v>
      </c>
      <c r="T2219">
        <v>399.02659520891314</v>
      </c>
      <c r="U2219">
        <v>15.2</v>
      </c>
      <c r="V2219">
        <v>8097565.346153846</v>
      </c>
    </row>
    <row r="2220" spans="1:22" x14ac:dyDescent="0.25">
      <c r="A2220" t="s">
        <v>272</v>
      </c>
      <c r="B2220" t="s">
        <v>5</v>
      </c>
      <c r="C2220">
        <v>9.3486894913038049E-2</v>
      </c>
      <c r="D2220">
        <v>1.1809999999999994E-2</v>
      </c>
      <c r="E2220">
        <v>8.1676894913038006E-2</v>
      </c>
      <c r="F2220">
        <v>3.2229223728259523E-2</v>
      </c>
      <c r="G2220">
        <v>6.1257671184778525E-2</v>
      </c>
      <c r="H2220">
        <v>0.1750000000000001</v>
      </c>
      <c r="I2220">
        <v>5.1000000000000038E-2</v>
      </c>
      <c r="J2220">
        <v>570692.01267117937</v>
      </c>
      <c r="K2220">
        <v>1132201.3559987976</v>
      </c>
      <c r="L2220">
        <v>2808216.9086678033</v>
      </c>
      <c r="M2220">
        <v>2808216.9086678037</v>
      </c>
      <c r="N2220">
        <v>147096.7898321473</v>
      </c>
      <c r="O2220">
        <v>1555796.5788378301</v>
      </c>
      <c r="P2220">
        <v>89680.029914712359</v>
      </c>
      <c r="Q2220">
        <v>10863.4036578712</v>
      </c>
      <c r="R2220">
        <v>5127.7151122017613</v>
      </c>
      <c r="S2220">
        <v>39415.453042209818</v>
      </c>
      <c r="T2220">
        <v>2010.1881051527007</v>
      </c>
      <c r="U2220">
        <v>65.71520000000001</v>
      </c>
      <c r="V2220">
        <v>40936115.663223095</v>
      </c>
    </row>
    <row r="2221" spans="1:22" x14ac:dyDescent="0.25">
      <c r="A2221" t="s">
        <v>272</v>
      </c>
      <c r="B2221" t="s">
        <v>6</v>
      </c>
      <c r="U2221">
        <v>2</v>
      </c>
    </row>
    <row r="2222" spans="1:22" x14ac:dyDescent="0.25">
      <c r="A2222" t="s">
        <v>272</v>
      </c>
      <c r="B2222" t="s">
        <v>7</v>
      </c>
      <c r="U2222">
        <v>5.9</v>
      </c>
    </row>
    <row r="2223" spans="1:22" x14ac:dyDescent="0.25">
      <c r="A2223" t="s">
        <v>273</v>
      </c>
      <c r="B2223" t="s">
        <v>1</v>
      </c>
      <c r="C2223">
        <v>9.3370391752840079E-2</v>
      </c>
      <c r="D2223">
        <v>1.1810000000000036E-2</v>
      </c>
      <c r="E2223">
        <v>8.1560391752840078E-2</v>
      </c>
      <c r="F2223">
        <v>3.2200097938209986E-2</v>
      </c>
      <c r="G2223">
        <v>6.1170293814630045E-2</v>
      </c>
      <c r="H2223">
        <v>0.17499999999999943</v>
      </c>
      <c r="I2223">
        <v>5.1000000000000101E-2</v>
      </c>
      <c r="J2223">
        <v>2605981.3971435484</v>
      </c>
      <c r="K2223">
        <v>4860638.9921435388</v>
      </c>
      <c r="L2223">
        <v>12924215.340753548</v>
      </c>
      <c r="M2223">
        <v>12924215.340753559</v>
      </c>
      <c r="N2223">
        <v>414425.40891926922</v>
      </c>
      <c r="O2223">
        <v>7052194.9803678161</v>
      </c>
      <c r="P2223">
        <v>189536.83228471188</v>
      </c>
      <c r="Q2223">
        <v>22800.363128230631</v>
      </c>
      <c r="R2223">
        <v>10829.19696606007</v>
      </c>
      <c r="S2223">
        <v>181978.13181756888</v>
      </c>
      <c r="T2223">
        <v>9280.8847226960243</v>
      </c>
      <c r="U2223">
        <v>313.17430000000007</v>
      </c>
      <c r="V2223">
        <v>187041377.77750003</v>
      </c>
    </row>
    <row r="2224" spans="1:22" x14ac:dyDescent="0.25">
      <c r="A2224" t="s">
        <v>273</v>
      </c>
      <c r="B2224" t="s">
        <v>2</v>
      </c>
      <c r="C2224">
        <v>7.4385534397350919E-2</v>
      </c>
      <c r="D2224">
        <v>1.1809999999999998E-2</v>
      </c>
      <c r="E2224">
        <v>6.2575534397350918E-2</v>
      </c>
      <c r="F2224">
        <v>2.745388359933772E-2</v>
      </c>
      <c r="G2224">
        <v>4.6931650798013175E-2</v>
      </c>
      <c r="H2224">
        <v>0.17500000000000002</v>
      </c>
      <c r="I2224">
        <v>5.1000000000000004E-2</v>
      </c>
      <c r="J2224">
        <v>143275.53890931714</v>
      </c>
      <c r="K2224">
        <v>280279.01100886823</v>
      </c>
      <c r="L2224">
        <v>470598.60013899079</v>
      </c>
      <c r="M2224">
        <v>470598.60013899079</v>
      </c>
      <c r="N2224">
        <v>92559.60822190356</v>
      </c>
      <c r="O2224">
        <v>330994.94169628195</v>
      </c>
      <c r="P2224">
        <v>72369.406632761034</v>
      </c>
      <c r="Q2224">
        <v>8684.3287959313238</v>
      </c>
      <c r="R2224">
        <v>4133.7405068633097</v>
      </c>
      <c r="S2224">
        <v>7014.3979889133025</v>
      </c>
      <c r="T2224">
        <v>357.73429743457837</v>
      </c>
      <c r="U2224">
        <v>13</v>
      </c>
      <c r="V2224">
        <v>10295502.461538462</v>
      </c>
    </row>
    <row r="2225" spans="1:22" x14ac:dyDescent="0.25">
      <c r="A2225" t="s">
        <v>273</v>
      </c>
      <c r="B2225" t="s">
        <v>3</v>
      </c>
      <c r="C2225">
        <v>8.2307026704752081E-2</v>
      </c>
      <c r="D2225">
        <v>1.1810000000000003E-2</v>
      </c>
      <c r="E2225">
        <v>7.0497026704752219E-2</v>
      </c>
      <c r="F2225">
        <v>2.9434256676188021E-2</v>
      </c>
      <c r="G2225">
        <v>5.2872770028564088E-2</v>
      </c>
      <c r="H2225">
        <v>0.17500000000000032</v>
      </c>
      <c r="I2225">
        <v>5.1000000000000052E-2</v>
      </c>
      <c r="J2225">
        <v>840101.75095541601</v>
      </c>
      <c r="K2225">
        <v>1313117.1828959396</v>
      </c>
      <c r="L2225">
        <v>3628790.1801902689</v>
      </c>
      <c r="M2225">
        <v>3628790.1801902642</v>
      </c>
      <c r="N2225">
        <v>77640.342124388088</v>
      </c>
      <c r="O2225">
        <v>2075578.5917269676</v>
      </c>
      <c r="P2225">
        <v>20357.804095608408</v>
      </c>
      <c r="Q2225">
        <v>2493.9428966780333</v>
      </c>
      <c r="R2225">
        <v>1165.4390966066085</v>
      </c>
      <c r="S2225">
        <v>51021.08090912988</v>
      </c>
      <c r="T2225">
        <v>2602.0751263656216</v>
      </c>
      <c r="U2225">
        <v>99.515499999999989</v>
      </c>
      <c r="V2225">
        <v>60327937.410769254</v>
      </c>
    </row>
    <row r="2226" spans="1:22" x14ac:dyDescent="0.25">
      <c r="A2226" t="s">
        <v>273</v>
      </c>
      <c r="B2226" t="s">
        <v>4</v>
      </c>
      <c r="C2226">
        <v>9.901251889235857E-2</v>
      </c>
      <c r="D2226">
        <v>1.1809999999999998E-2</v>
      </c>
      <c r="E2226">
        <v>8.7202518892358596E-2</v>
      </c>
      <c r="F2226">
        <v>3.3610629723089654E-2</v>
      </c>
      <c r="G2226">
        <v>6.5401889169268868E-2</v>
      </c>
      <c r="H2226">
        <v>0.1750000000000001</v>
      </c>
      <c r="I2226">
        <v>5.1000000000000038E-2</v>
      </c>
      <c r="J2226">
        <v>450921.75406887289</v>
      </c>
      <c r="K2226">
        <v>892115.11208719842</v>
      </c>
      <c r="L2226">
        <v>2446372.4896313441</v>
      </c>
      <c r="M2226">
        <v>2446372.4896313436</v>
      </c>
      <c r="N2226">
        <v>57493.211657562759</v>
      </c>
      <c r="O2226">
        <v>1285543.6544985087</v>
      </c>
      <c r="P2226">
        <v>18206.268164323334</v>
      </c>
      <c r="Q2226">
        <v>2184.7521797188001</v>
      </c>
      <c r="R2226">
        <v>1039.9420375461489</v>
      </c>
      <c r="S2226">
        <v>34312.320909585484</v>
      </c>
      <c r="T2226">
        <v>1749.9283663888596</v>
      </c>
      <c r="U2226">
        <v>59.894199999999991</v>
      </c>
      <c r="V2226">
        <v>32352829.964038458</v>
      </c>
    </row>
    <row r="2227" spans="1:22" x14ac:dyDescent="0.25">
      <c r="A2227" t="s">
        <v>273</v>
      </c>
      <c r="B2227" t="s">
        <v>5</v>
      </c>
      <c r="C2227">
        <v>0.10269230515188614</v>
      </c>
      <c r="D2227">
        <v>1.1810000000000013E-2</v>
      </c>
      <c r="E2227">
        <v>9.0882305151886028E-2</v>
      </c>
      <c r="F2227">
        <v>3.4530576287971522E-2</v>
      </c>
      <c r="G2227">
        <v>6.8161728863914556E-2</v>
      </c>
      <c r="H2227">
        <v>0.17500000000000029</v>
      </c>
      <c r="I2227">
        <v>5.100000000000008E-2</v>
      </c>
      <c r="J2227">
        <v>1002350.0391267184</v>
      </c>
      <c r="K2227">
        <v>2092627.9116432518</v>
      </c>
      <c r="L2227">
        <v>5615264.8358331881</v>
      </c>
      <c r="M2227">
        <v>5615264.83583319</v>
      </c>
      <c r="N2227">
        <v>165654.72477413993</v>
      </c>
      <c r="O2227">
        <v>2929323.2259958317</v>
      </c>
      <c r="P2227">
        <v>70238.60876025194</v>
      </c>
      <c r="Q2227">
        <v>8428.6330512302338</v>
      </c>
      <c r="R2227">
        <v>4012.0293323855904</v>
      </c>
      <c r="S2227">
        <v>78949.051979327909</v>
      </c>
      <c r="T2227">
        <v>4026.401650945726</v>
      </c>
      <c r="U2227">
        <v>120.54459999999996</v>
      </c>
      <c r="V2227">
        <v>71965369.224999994</v>
      </c>
    </row>
    <row r="2228" spans="1:22" x14ac:dyDescent="0.25">
      <c r="A2228" t="s">
        <v>273</v>
      </c>
      <c r="B2228" t="s">
        <v>6</v>
      </c>
      <c r="C2228">
        <v>9.1374160443304875E-2</v>
      </c>
      <c r="D2228">
        <v>1.1809999999999999E-2</v>
      </c>
      <c r="E2228">
        <v>7.9564160443304874E-2</v>
      </c>
      <c r="F2228">
        <v>3.1701040110826223E-2</v>
      </c>
      <c r="G2228">
        <v>5.9673120332478631E-2</v>
      </c>
      <c r="H2228">
        <v>0.17499999999999996</v>
      </c>
      <c r="I2228">
        <v>5.0999999999999976E-2</v>
      </c>
      <c r="J2228">
        <v>93625.632559782622</v>
      </c>
      <c r="K2228">
        <v>158398.82688586516</v>
      </c>
      <c r="L2228">
        <v>449032.29260011599</v>
      </c>
      <c r="M2228">
        <v>449032.29260011576</v>
      </c>
      <c r="N2228">
        <v>6541.0470143697748</v>
      </c>
      <c r="O2228">
        <v>245483.41243127786</v>
      </c>
      <c r="P2228">
        <v>0</v>
      </c>
      <c r="Q2228">
        <v>0</v>
      </c>
      <c r="R2228">
        <v>0</v>
      </c>
      <c r="S2228">
        <v>6223.6413076782192</v>
      </c>
      <c r="T2228">
        <v>317.40570669158916</v>
      </c>
      <c r="U2228">
        <v>11.780000000000003</v>
      </c>
      <c r="V2228">
        <v>6690355.2084615398</v>
      </c>
    </row>
    <row r="2229" spans="1:22" x14ac:dyDescent="0.25">
      <c r="A2229" t="s">
        <v>273</v>
      </c>
      <c r="B2229" t="s">
        <v>7</v>
      </c>
      <c r="U2229">
        <v>8.44</v>
      </c>
    </row>
    <row r="2230" spans="1:22" x14ac:dyDescent="0.25">
      <c r="A2230" t="s">
        <v>274</v>
      </c>
      <c r="B2230" t="s">
        <v>1</v>
      </c>
      <c r="C2230">
        <v>0.10852226809235183</v>
      </c>
      <c r="D2230">
        <v>1.1810000000000013E-2</v>
      </c>
      <c r="E2230">
        <v>9.6712268092351839E-2</v>
      </c>
      <c r="F2230">
        <v>3.5988067023087954E-2</v>
      </c>
      <c r="G2230">
        <v>7.2534201069263823E-2</v>
      </c>
      <c r="H2230">
        <v>0.17500000000000029</v>
      </c>
      <c r="I2230">
        <v>5.1000000000000087E-2</v>
      </c>
      <c r="J2230">
        <v>1019503.6655751546</v>
      </c>
      <c r="K2230">
        <v>2195444.9383711973</v>
      </c>
      <c r="L2230">
        <v>6043691.0618395368</v>
      </c>
      <c r="M2230">
        <v>6043691.0618395358</v>
      </c>
      <c r="N2230">
        <v>135660.93831851194</v>
      </c>
      <c r="O2230">
        <v>3079287.6656278386</v>
      </c>
      <c r="P2230">
        <v>39386.76283264871</v>
      </c>
      <c r="Q2230">
        <v>4977.1295108159466</v>
      </c>
      <c r="R2230">
        <v>2262.5585095166971</v>
      </c>
      <c r="S2230">
        <v>84714.06990060072</v>
      </c>
      <c r="T2230">
        <v>4320.4175649306362</v>
      </c>
      <c r="U2230">
        <v>121.02599648073193</v>
      </c>
      <c r="V2230">
        <v>73076115.51865381</v>
      </c>
    </row>
    <row r="2231" spans="1:22" x14ac:dyDescent="0.25">
      <c r="A2231" t="s">
        <v>274</v>
      </c>
      <c r="B2231" t="s">
        <v>2</v>
      </c>
      <c r="C2231">
        <v>5.3050234190781517E-2</v>
      </c>
      <c r="D2231">
        <v>1.1809999999999998E-2</v>
      </c>
      <c r="E2231">
        <v>4.124023419078153E-2</v>
      </c>
      <c r="F2231">
        <v>2.2120058547695377E-2</v>
      </c>
      <c r="G2231">
        <v>3.0930175643086141E-2</v>
      </c>
      <c r="H2231">
        <v>0.17499999999999996</v>
      </c>
      <c r="I2231">
        <v>5.1000000000000004E-2</v>
      </c>
      <c r="J2231">
        <v>126010.1931680431</v>
      </c>
      <c r="K2231">
        <v>126473.83045974768</v>
      </c>
      <c r="L2231">
        <v>277190.78225430945</v>
      </c>
      <c r="M2231">
        <v>277190.78225430939</v>
      </c>
      <c r="N2231">
        <v>25557.677281233453</v>
      </c>
      <c r="O2231">
        <v>226926.34634655734</v>
      </c>
      <c r="P2231">
        <v>18064.739146422511</v>
      </c>
      <c r="Q2231">
        <v>2308.9892756897534</v>
      </c>
      <c r="R2231">
        <v>1039.0601495277253</v>
      </c>
      <c r="S2231">
        <v>3943.7570976150837</v>
      </c>
      <c r="T2231">
        <v>201.13161197836925</v>
      </c>
      <c r="U2231">
        <v>12.5</v>
      </c>
      <c r="V2231">
        <v>9002447.2673076913</v>
      </c>
    </row>
    <row r="2232" spans="1:22" x14ac:dyDescent="0.25">
      <c r="A2232" t="s">
        <v>274</v>
      </c>
      <c r="B2232" t="s">
        <v>3</v>
      </c>
      <c r="C2232">
        <v>9.8013247837347689E-2</v>
      </c>
      <c r="D2232">
        <v>1.1809999999999996E-2</v>
      </c>
      <c r="E2232">
        <v>8.620324783734773E-2</v>
      </c>
      <c r="F2232">
        <v>3.3360811959336927E-2</v>
      </c>
      <c r="G2232">
        <v>6.4652435878010811E-2</v>
      </c>
      <c r="H2232">
        <v>0.17499999999999993</v>
      </c>
      <c r="I2232">
        <v>5.0999999999999969E-2</v>
      </c>
      <c r="J2232">
        <v>237870.4090450026</v>
      </c>
      <c r="K2232">
        <v>472084.70347527351</v>
      </c>
      <c r="L2232">
        <v>1287507.7491024237</v>
      </c>
      <c r="M2232">
        <v>1287507.7491024241</v>
      </c>
      <c r="N2232">
        <v>32186.590330849285</v>
      </c>
      <c r="O2232">
        <v>677768.52218942682</v>
      </c>
      <c r="P2232">
        <v>11072.086400497039</v>
      </c>
      <c r="Q2232">
        <v>1438.147760838694</v>
      </c>
      <c r="R2232">
        <v>638.02194222812238</v>
      </c>
      <c r="S2232">
        <v>18114.494983144989</v>
      </c>
      <c r="T2232">
        <v>923.83924414039438</v>
      </c>
      <c r="U2232">
        <v>27.457500000000007</v>
      </c>
      <c r="V2232">
        <v>17053878.444230765</v>
      </c>
    </row>
    <row r="2233" spans="1:22" x14ac:dyDescent="0.25">
      <c r="A2233" t="s">
        <v>274</v>
      </c>
      <c r="B2233" t="s">
        <v>4</v>
      </c>
      <c r="C2233">
        <v>0.11907886055930211</v>
      </c>
      <c r="D2233">
        <v>1.1809999999999999E-2</v>
      </c>
      <c r="E2233">
        <v>0.1072688605593021</v>
      </c>
      <c r="F2233">
        <v>3.8627215139825533E-2</v>
      </c>
      <c r="G2233">
        <v>8.0451645419476595E-2</v>
      </c>
      <c r="H2233">
        <v>0.17499999999999999</v>
      </c>
      <c r="I2233">
        <v>5.1000000000000004E-2</v>
      </c>
      <c r="J2233">
        <v>149013.25006590929</v>
      </c>
      <c r="K2233">
        <v>357308.31540975178</v>
      </c>
      <c r="L2233">
        <v>999566.65637000673</v>
      </c>
      <c r="M2233">
        <v>999566.65637000673</v>
      </c>
      <c r="N2233">
        <v>18089.57246481214</v>
      </c>
      <c r="O2233">
        <v>488231.99301084894</v>
      </c>
      <c r="P2233">
        <v>2865.7638508561122</v>
      </c>
      <c r="Q2233">
        <v>343.89166210273345</v>
      </c>
      <c r="R2233">
        <v>163.69243116090112</v>
      </c>
      <c r="S2233">
        <v>14002.116575349608</v>
      </c>
      <c r="T2233">
        <v>714.10794534283013</v>
      </c>
      <c r="U2233">
        <v>19.960799999999999</v>
      </c>
      <c r="V2233">
        <v>10695533.230384616</v>
      </c>
    </row>
    <row r="2234" spans="1:22" x14ac:dyDescent="0.25">
      <c r="A2234" t="s">
        <v>274</v>
      </c>
      <c r="B2234" t="s">
        <v>5</v>
      </c>
      <c r="C2234">
        <v>0.13737426103666514</v>
      </c>
      <c r="D2234">
        <v>1.1809999999999996E-2</v>
      </c>
      <c r="E2234">
        <v>0.12556426103666524</v>
      </c>
      <c r="F2234">
        <v>4.3201065259166296E-2</v>
      </c>
      <c r="G2234">
        <v>9.41731957774989E-2</v>
      </c>
      <c r="H2234">
        <v>0.17499999999999993</v>
      </c>
      <c r="I2234">
        <v>5.099999999999999E-2</v>
      </c>
      <c r="J2234">
        <v>367857.85076663212</v>
      </c>
      <c r="K2234">
        <v>1034240.4115965805</v>
      </c>
      <c r="L2234">
        <v>2897383.5560237044</v>
      </c>
      <c r="M2234">
        <v>2897383.5560237044</v>
      </c>
      <c r="N2234">
        <v>51334.419691509102</v>
      </c>
      <c r="O2234">
        <v>1350763.8426717033</v>
      </c>
      <c r="P2234">
        <v>7384.1734348730388</v>
      </c>
      <c r="Q2234">
        <v>886.10081218476466</v>
      </c>
      <c r="R2234">
        <v>421.78398659994792</v>
      </c>
      <c r="S2234">
        <v>40573.131739154502</v>
      </c>
      <c r="T2234">
        <v>2069.229718696879</v>
      </c>
      <c r="U2234">
        <v>42.369696480732017</v>
      </c>
      <c r="V2234">
        <v>26399717.726730771</v>
      </c>
    </row>
    <row r="2235" spans="1:22" x14ac:dyDescent="0.25">
      <c r="A2235" t="s">
        <v>274</v>
      </c>
      <c r="B2235" t="s">
        <v>6</v>
      </c>
      <c r="C2235">
        <v>9.4138549712173766E-2</v>
      </c>
      <c r="D2235">
        <v>1.1809999999999994E-2</v>
      </c>
      <c r="E2235">
        <v>8.2328549712173779E-2</v>
      </c>
      <c r="F2235">
        <v>3.2392137428043428E-2</v>
      </c>
      <c r="G2235">
        <v>6.1746412284130338E-2</v>
      </c>
      <c r="H2235">
        <v>0.17499999999999993</v>
      </c>
      <c r="I2235">
        <v>5.1000000000000004E-2</v>
      </c>
      <c r="J2235">
        <v>90713.453504985911</v>
      </c>
      <c r="K2235">
        <v>153537.88208825281</v>
      </c>
      <c r="L2235">
        <v>435243.95675412647</v>
      </c>
      <c r="M2235">
        <v>435243.95675412635</v>
      </c>
      <c r="N2235">
        <v>6342.4223776580475</v>
      </c>
      <c r="O2235">
        <v>237908.91321558066</v>
      </c>
      <c r="P2235">
        <v>0</v>
      </c>
      <c r="Q2235">
        <v>0</v>
      </c>
      <c r="R2235">
        <v>0</v>
      </c>
      <c r="S2235">
        <v>6034.6549739848388</v>
      </c>
      <c r="T2235">
        <v>307.76740367322685</v>
      </c>
      <c r="U2235">
        <v>13.260000000000002</v>
      </c>
      <c r="V2235">
        <v>6479724.307692307</v>
      </c>
    </row>
    <row r="2236" spans="1:22" x14ac:dyDescent="0.25">
      <c r="A2236" t="s">
        <v>274</v>
      </c>
      <c r="B2236" t="s">
        <v>7</v>
      </c>
      <c r="U2236">
        <v>5.4780000000000006</v>
      </c>
    </row>
    <row r="2237" spans="1:22" x14ac:dyDescent="0.25">
      <c r="A2237" t="s">
        <v>275</v>
      </c>
      <c r="B2237" t="s">
        <v>1</v>
      </c>
      <c r="C2237">
        <v>8.8290680685357559E-2</v>
      </c>
      <c r="D2237">
        <v>1.1810000000000001E-2</v>
      </c>
      <c r="E2237">
        <v>7.6480680685357516E-2</v>
      </c>
      <c r="F2237">
        <v>3.0930170171339384E-2</v>
      </c>
      <c r="G2237">
        <v>5.736051051401813E-2</v>
      </c>
      <c r="H2237">
        <v>0.17500000000000016</v>
      </c>
      <c r="I2237">
        <v>5.1000000000000059E-2</v>
      </c>
      <c r="J2237">
        <v>593827.20690060663</v>
      </c>
      <c r="K2237">
        <v>1030542.2544395525</v>
      </c>
      <c r="L2237">
        <v>2691145.115179895</v>
      </c>
      <c r="M2237">
        <v>2691145.1151798954</v>
      </c>
      <c r="N2237">
        <v>100120.41203469154</v>
      </c>
      <c r="O2237">
        <v>1524249.0493054683</v>
      </c>
      <c r="P2237">
        <v>50731.653521306114</v>
      </c>
      <c r="Q2237">
        <v>6478.1089945312915</v>
      </c>
      <c r="R2237">
        <v>2917.6978883077077</v>
      </c>
      <c r="S2237">
        <v>38052.285090909529</v>
      </c>
      <c r="T2237">
        <v>1940.6665396363862</v>
      </c>
      <c r="U2237">
        <v>70.52239999999999</v>
      </c>
      <c r="V2237">
        <v>42587926.011538461</v>
      </c>
    </row>
    <row r="2238" spans="1:22" x14ac:dyDescent="0.25">
      <c r="A2238" t="s">
        <v>275</v>
      </c>
      <c r="B2238" t="s">
        <v>2</v>
      </c>
      <c r="C2238">
        <v>4.6466133730002385E-2</v>
      </c>
      <c r="D2238">
        <v>1.1809999999999996E-2</v>
      </c>
      <c r="E2238">
        <v>3.4656133730002384E-2</v>
      </c>
      <c r="F2238">
        <v>2.0474033432500593E-2</v>
      </c>
      <c r="G2238">
        <v>2.5992100297501784E-2</v>
      </c>
      <c r="H2238">
        <v>0.17499999999999999</v>
      </c>
      <c r="I2238">
        <v>5.1000000000000004E-2</v>
      </c>
      <c r="J2238">
        <v>132051.29456832545</v>
      </c>
      <c r="K2238">
        <v>114021.76166290574</v>
      </c>
      <c r="L2238">
        <v>243653.55319967086</v>
      </c>
      <c r="M2238">
        <v>243653.5531996708</v>
      </c>
      <c r="N2238">
        <v>24602.932947261579</v>
      </c>
      <c r="O2238">
        <v>221470.12328396965</v>
      </c>
      <c r="P2238">
        <v>17734.924840074673</v>
      </c>
      <c r="Q2238">
        <v>2168.3419625397573</v>
      </c>
      <c r="R2238">
        <v>1015.0666069333358</v>
      </c>
      <c r="S2238">
        <v>3505.8035563404937</v>
      </c>
      <c r="T2238">
        <v>178.79598137336518</v>
      </c>
      <c r="U2238">
        <v>13.3</v>
      </c>
      <c r="V2238">
        <v>9457754.852307694</v>
      </c>
    </row>
    <row r="2239" spans="1:22" x14ac:dyDescent="0.25">
      <c r="A2239" t="s">
        <v>275</v>
      </c>
      <c r="B2239" t="s">
        <v>3</v>
      </c>
      <c r="C2239">
        <v>6.6089366312240785E-2</v>
      </c>
      <c r="D2239">
        <v>1.1809999999999996E-2</v>
      </c>
      <c r="E2239">
        <v>5.4279366312240777E-2</v>
      </c>
      <c r="F2239">
        <v>2.5379841578060194E-2</v>
      </c>
      <c r="G2239">
        <v>4.0709524734180581E-2</v>
      </c>
      <c r="H2239">
        <v>0.17499999999999993</v>
      </c>
      <c r="I2239">
        <v>5.1000000000000024E-2</v>
      </c>
      <c r="J2239">
        <v>151676.52471258695</v>
      </c>
      <c r="K2239">
        <v>203473.65015740704</v>
      </c>
      <c r="L2239">
        <v>536307.81479303783</v>
      </c>
      <c r="M2239">
        <v>536307.81479303783</v>
      </c>
      <c r="N2239">
        <v>18528.28391979594</v>
      </c>
      <c r="O2239">
        <v>336621.89095019811</v>
      </c>
      <c r="P2239">
        <v>8989.7589143040914</v>
      </c>
      <c r="Q2239">
        <v>1078.771069716491</v>
      </c>
      <c r="R2239">
        <v>513.4950291850497</v>
      </c>
      <c r="S2239">
        <v>7560.6649919983238</v>
      </c>
      <c r="T2239">
        <v>385.59391459191443</v>
      </c>
      <c r="U2239">
        <v>18.395399999999999</v>
      </c>
      <c r="V2239">
        <v>10863783.115384618</v>
      </c>
    </row>
    <row r="2240" spans="1:22" x14ac:dyDescent="0.25">
      <c r="A2240" t="s">
        <v>275</v>
      </c>
      <c r="B2240" t="s">
        <v>4</v>
      </c>
      <c r="C2240">
        <v>0.10633318042970412</v>
      </c>
      <c r="D2240">
        <v>1.1810000000000001E-2</v>
      </c>
      <c r="E2240">
        <v>9.4523180429704132E-2</v>
      </c>
      <c r="F2240">
        <v>3.5440795107426037E-2</v>
      </c>
      <c r="G2240">
        <v>7.0892385322278095E-2</v>
      </c>
      <c r="H2240">
        <v>0.17500000000000002</v>
      </c>
      <c r="I2240">
        <v>5.1000000000000004E-2</v>
      </c>
      <c r="J2240">
        <v>82044.549123705525</v>
      </c>
      <c r="K2240">
        <v>175755.93341664848</v>
      </c>
      <c r="L2240">
        <v>477313.76541039592</v>
      </c>
      <c r="M2240">
        <v>477313.76541039586</v>
      </c>
      <c r="N2240">
        <v>12488.50870988745</v>
      </c>
      <c r="O2240">
        <v>245311.97383046665</v>
      </c>
      <c r="P2240">
        <v>4565.0336703420489</v>
      </c>
      <c r="Q2240">
        <v>547.8040404410458</v>
      </c>
      <c r="R2240">
        <v>260.7547232499378</v>
      </c>
      <c r="S2240">
        <v>6769.6634403942826</v>
      </c>
      <c r="T2240">
        <v>345.25283546010837</v>
      </c>
      <c r="U2240">
        <v>11.2</v>
      </c>
      <c r="V2240">
        <v>5901726.7307692301</v>
      </c>
    </row>
    <row r="2241" spans="1:22" x14ac:dyDescent="0.25">
      <c r="A2241" t="s">
        <v>275</v>
      </c>
      <c r="B2241" t="s">
        <v>5</v>
      </c>
      <c r="C2241">
        <v>0.12041698360060456</v>
      </c>
      <c r="D2241">
        <v>1.1809999999999991E-2</v>
      </c>
      <c r="E2241">
        <v>0.10860698360060457</v>
      </c>
      <c r="F2241">
        <v>3.8961745900151147E-2</v>
      </c>
      <c r="G2241">
        <v>8.1455237700453417E-2</v>
      </c>
      <c r="H2241">
        <v>0.17499999999999996</v>
      </c>
      <c r="I2241">
        <v>5.0999999999999983E-2</v>
      </c>
      <c r="J2241">
        <v>207691.781872097</v>
      </c>
      <c r="K2241">
        <v>513211.96223688748</v>
      </c>
      <c r="L2241">
        <v>1366261.6885328686</v>
      </c>
      <c r="M2241">
        <v>1366261.6885328684</v>
      </c>
      <c r="N2241">
        <v>43343.549544448615</v>
      </c>
      <c r="O2241">
        <v>677560.19456453586</v>
      </c>
      <c r="P2241">
        <v>19303.309975186134</v>
      </c>
      <c r="Q2241">
        <v>2663.3683864739169</v>
      </c>
      <c r="R2241">
        <v>1120.3005964446625</v>
      </c>
      <c r="S2241">
        <v>19273.616162077575</v>
      </c>
      <c r="T2241">
        <v>982.9544242659565</v>
      </c>
      <c r="U2241">
        <v>25.123900000000006</v>
      </c>
      <c r="V2241">
        <v>14914240.353076924</v>
      </c>
    </row>
    <row r="2242" spans="1:22" x14ac:dyDescent="0.25">
      <c r="A2242" t="s">
        <v>275</v>
      </c>
      <c r="B2242" t="s">
        <v>6</v>
      </c>
      <c r="U2242">
        <v>1.2031000000000001</v>
      </c>
    </row>
    <row r="2243" spans="1:22" x14ac:dyDescent="0.25">
      <c r="A2243" t="s">
        <v>275</v>
      </c>
      <c r="B2243" t="s">
        <v>7</v>
      </c>
      <c r="U2243">
        <v>1.3</v>
      </c>
    </row>
    <row r="2244" spans="1:22" x14ac:dyDescent="0.25">
      <c r="A2244" t="s">
        <v>276</v>
      </c>
      <c r="B2244" t="s">
        <v>1</v>
      </c>
      <c r="C2244">
        <v>9.6895487044597717E-2</v>
      </c>
      <c r="D2244">
        <v>1.1809999999999956E-2</v>
      </c>
      <c r="E2244">
        <v>8.5085487044598118E-2</v>
      </c>
      <c r="F2244">
        <v>3.3081371761149406E-2</v>
      </c>
      <c r="G2244">
        <v>6.3814115283448616E-2</v>
      </c>
      <c r="H2244">
        <v>0.17499999999999885</v>
      </c>
      <c r="I2244">
        <v>0.10600000000000062</v>
      </c>
      <c r="J2244">
        <v>4370721.6158247711</v>
      </c>
      <c r="K2244">
        <v>8462826.5907553229</v>
      </c>
      <c r="L2244">
        <v>22777954.528452016</v>
      </c>
      <c r="M2244">
        <v>22777954.528452076</v>
      </c>
      <c r="N2244">
        <v>652631.3109534923</v>
      </c>
      <c r="O2244">
        <v>12180916.895626612</v>
      </c>
      <c r="P2244">
        <v>254362.43648135633</v>
      </c>
      <c r="Q2244">
        <v>31720.841518442838</v>
      </c>
      <c r="R2244">
        <v>30324.827467978706</v>
      </c>
      <c r="S2244">
        <v>303999.28163264861</v>
      </c>
      <c r="T2244">
        <v>32223.923853060744</v>
      </c>
      <c r="U2244">
        <v>506.86673890357503</v>
      </c>
      <c r="V2244">
        <v>297996192.69772315</v>
      </c>
    </row>
    <row r="2245" spans="1:22" x14ac:dyDescent="0.25">
      <c r="A2245" t="s">
        <v>276</v>
      </c>
      <c r="B2245" t="s">
        <v>2</v>
      </c>
      <c r="C2245">
        <v>7.7709753792666827E-2</v>
      </c>
      <c r="D2245">
        <v>1.1809999999999992E-2</v>
      </c>
      <c r="E2245">
        <v>6.5899753792666813E-2</v>
      </c>
      <c r="F2245">
        <v>2.828493844816669E-2</v>
      </c>
      <c r="G2245">
        <v>4.9424815344500113E-2</v>
      </c>
      <c r="H2245">
        <v>0.17499999999999993</v>
      </c>
      <c r="I2245">
        <v>0.10600000000000004</v>
      </c>
      <c r="J2245">
        <v>219038.85134665211</v>
      </c>
      <c r="K2245">
        <v>420977.07495784055</v>
      </c>
      <c r="L2245">
        <v>797482.05644409114</v>
      </c>
      <c r="M2245">
        <v>797482.05644409126</v>
      </c>
      <c r="N2245">
        <v>116362.29210735782</v>
      </c>
      <c r="O2245">
        <v>523653.63419713505</v>
      </c>
      <c r="P2245">
        <v>83940.721662395808</v>
      </c>
      <c r="Q2245">
        <v>10239.497100916567</v>
      </c>
      <c r="R2245">
        <v>9983.1031889111127</v>
      </c>
      <c r="S2245">
        <v>11029.810266848253</v>
      </c>
      <c r="T2245">
        <v>1169.1598882859146</v>
      </c>
      <c r="U2245">
        <v>20.370000000000005</v>
      </c>
      <c r="V2245">
        <v>14891185.557692306</v>
      </c>
    </row>
    <row r="2246" spans="1:22" x14ac:dyDescent="0.25">
      <c r="A2246" t="s">
        <v>276</v>
      </c>
      <c r="B2246" t="s">
        <v>3</v>
      </c>
      <c r="C2246">
        <v>9.3881763446310842E-2</v>
      </c>
      <c r="D2246">
        <v>1.1810000000000013E-2</v>
      </c>
      <c r="E2246">
        <v>8.2071763446310841E-2</v>
      </c>
      <c r="F2246">
        <v>3.2327940861577698E-2</v>
      </c>
      <c r="G2246">
        <v>6.155382258473311E-2</v>
      </c>
      <c r="H2246">
        <v>0.17500000000000027</v>
      </c>
      <c r="I2246">
        <v>0.10600000000000005</v>
      </c>
      <c r="J2246">
        <v>1406779.8661935199</v>
      </c>
      <c r="K2246">
        <v>2617602.0699100224</v>
      </c>
      <c r="L2246">
        <v>7110938.7367740637</v>
      </c>
      <c r="M2246">
        <v>7110938.7367740618</v>
      </c>
      <c r="N2246">
        <v>185466.86823899997</v>
      </c>
      <c r="O2246">
        <v>3838915.06786454</v>
      </c>
      <c r="P2246">
        <v>64717.392917949517</v>
      </c>
      <c r="Q2246">
        <v>7815.1912087838236</v>
      </c>
      <c r="R2246">
        <v>7688.4539174337333</v>
      </c>
      <c r="S2246">
        <v>95158.978476342003</v>
      </c>
      <c r="T2246">
        <v>10086.851718492237</v>
      </c>
      <c r="U2246">
        <v>161.01410000000001</v>
      </c>
      <c r="V2246">
        <v>96032259.151538417</v>
      </c>
    </row>
    <row r="2247" spans="1:22" x14ac:dyDescent="0.25">
      <c r="A2247" t="s">
        <v>276</v>
      </c>
      <c r="B2247" t="s">
        <v>4</v>
      </c>
      <c r="C2247">
        <v>0.1070891994113551</v>
      </c>
      <c r="D2247">
        <v>1.1809999999999998E-2</v>
      </c>
      <c r="E2247">
        <v>9.527919941135489E-2</v>
      </c>
      <c r="F2247">
        <v>3.5629799852838755E-2</v>
      </c>
      <c r="G2247">
        <v>7.1459399558516337E-2</v>
      </c>
      <c r="H2247">
        <v>0.17500000000000027</v>
      </c>
      <c r="I2247">
        <v>0.10599999999999998</v>
      </c>
      <c r="J2247">
        <v>652995.44724414474</v>
      </c>
      <c r="K2247">
        <v>1378087.5466455617</v>
      </c>
      <c r="L2247">
        <v>3904872.6113735242</v>
      </c>
      <c r="M2247">
        <v>3904872.6113735237</v>
      </c>
      <c r="N2247">
        <v>57347.507140789181</v>
      </c>
      <c r="O2247">
        <v>1973735.4867489175</v>
      </c>
      <c r="P2247">
        <v>0</v>
      </c>
      <c r="Q2247">
        <v>0</v>
      </c>
      <c r="R2247">
        <v>0</v>
      </c>
      <c r="S2247">
        <v>51851.272279195575</v>
      </c>
      <c r="T2247">
        <v>5496.2348615947303</v>
      </c>
      <c r="U2247">
        <v>88.077999999999989</v>
      </c>
      <c r="V2247">
        <v>44557715.172884628</v>
      </c>
    </row>
    <row r="2248" spans="1:22" x14ac:dyDescent="0.25">
      <c r="A2248" t="s">
        <v>276</v>
      </c>
      <c r="B2248" t="s">
        <v>5</v>
      </c>
      <c r="C2248">
        <v>0.10022725397846814</v>
      </c>
      <c r="D2248">
        <v>1.1810000000000011E-2</v>
      </c>
      <c r="E2248">
        <v>8.8417253978468155E-2</v>
      </c>
      <c r="F2248">
        <v>3.3914313494617029E-2</v>
      </c>
      <c r="G2248">
        <v>6.6312940483850988E-2</v>
      </c>
      <c r="H2248">
        <v>0.17500000000000013</v>
      </c>
      <c r="I2248">
        <v>0.10600000000000022</v>
      </c>
      <c r="J2248">
        <v>1596481.9102809462</v>
      </c>
      <c r="K2248">
        <v>3203906.5056034881</v>
      </c>
      <c r="L2248">
        <v>8717259.0077995788</v>
      </c>
      <c r="M2248">
        <v>8717259.0077995881</v>
      </c>
      <c r="N2248">
        <v>223615.1272527203</v>
      </c>
      <c r="O2248">
        <v>4576773.2886317139</v>
      </c>
      <c r="P2248">
        <v>76178.249670034129</v>
      </c>
      <c r="Q2248">
        <v>10096.674148928225</v>
      </c>
      <c r="R2248">
        <v>9145.1419248100119</v>
      </c>
      <c r="S2248">
        <v>115908.73554154455</v>
      </c>
      <c r="T2248">
        <v>12286.325967403729</v>
      </c>
      <c r="U2248">
        <v>180.56863890357479</v>
      </c>
      <c r="V2248">
        <v>108739885.70810781</v>
      </c>
    </row>
    <row r="2249" spans="1:22" x14ac:dyDescent="0.25">
      <c r="A2249" t="s">
        <v>276</v>
      </c>
      <c r="B2249" t="s">
        <v>6</v>
      </c>
      <c r="C2249">
        <v>8.6373600130850617E-2</v>
      </c>
      <c r="D2249">
        <v>1.1809999999999998E-2</v>
      </c>
      <c r="E2249">
        <v>7.4563600130850588E-2</v>
      </c>
      <c r="F2249">
        <v>3.0450900032712634E-2</v>
      </c>
      <c r="G2249">
        <v>5.5922700098137962E-2</v>
      </c>
      <c r="H2249">
        <v>0.17500000000000002</v>
      </c>
      <c r="I2249">
        <v>0.10600000000000002</v>
      </c>
      <c r="J2249">
        <v>194011.21128676366</v>
      </c>
      <c r="K2249">
        <v>331109.09321039123</v>
      </c>
      <c r="L2249">
        <v>876018.3567185346</v>
      </c>
      <c r="M2249">
        <v>876018.35671853437</v>
      </c>
      <c r="N2249">
        <v>29327.230728159891</v>
      </c>
      <c r="O2249">
        <v>495793.073768995</v>
      </c>
      <c r="P2249">
        <v>13291.227222324505</v>
      </c>
      <c r="Q2249">
        <v>1621.2976587759429</v>
      </c>
      <c r="R2249">
        <v>1580.7276373966474</v>
      </c>
      <c r="S2249">
        <v>11603.958598248417</v>
      </c>
      <c r="T2249">
        <v>1230.0196114143316</v>
      </c>
      <c r="U2249">
        <v>22.869999999999994</v>
      </c>
      <c r="V2249">
        <v>13185322.672884615</v>
      </c>
    </row>
    <row r="2250" spans="1:22" x14ac:dyDescent="0.25">
      <c r="A2250" t="s">
        <v>276</v>
      </c>
      <c r="B2250" t="s">
        <v>7</v>
      </c>
      <c r="C2250">
        <v>8.5626762869073753E-2</v>
      </c>
      <c r="D2250">
        <v>1.1809999999999996E-2</v>
      </c>
      <c r="E2250">
        <v>7.3816762869073779E-2</v>
      </c>
      <c r="F2250">
        <v>3.0264190717268435E-2</v>
      </c>
      <c r="G2250">
        <v>5.5362572151805324E-2</v>
      </c>
      <c r="H2250">
        <v>0.17499999999999996</v>
      </c>
      <c r="I2250">
        <v>0.10599999999999998</v>
      </c>
      <c r="J2250">
        <v>301414.32947274746</v>
      </c>
      <c r="K2250">
        <v>511144.30042802205</v>
      </c>
      <c r="L2250">
        <v>1371383.7593422369</v>
      </c>
      <c r="M2250">
        <v>1371383.7593422369</v>
      </c>
      <c r="N2250">
        <v>40512.285485457396</v>
      </c>
      <c r="O2250">
        <v>772046.34441531193</v>
      </c>
      <c r="P2250">
        <v>16234.845008652324</v>
      </c>
      <c r="Q2250">
        <v>1948.1814010382786</v>
      </c>
      <c r="R2250">
        <v>1927.4007994272035</v>
      </c>
      <c r="S2250">
        <v>18446.526470469809</v>
      </c>
      <c r="T2250">
        <v>1955.3318058697989</v>
      </c>
      <c r="U2250">
        <v>33.965999999999994</v>
      </c>
      <c r="V2250">
        <v>20589824.434615385</v>
      </c>
    </row>
    <row r="2251" spans="1:22" x14ac:dyDescent="0.25">
      <c r="A2251" t="s">
        <v>277</v>
      </c>
      <c r="B2251" t="s">
        <v>1</v>
      </c>
      <c r="C2251">
        <v>0.11378123741735532</v>
      </c>
      <c r="D2251">
        <v>1.1809999999999959E-2</v>
      </c>
      <c r="E2251">
        <v>0.10197123741735596</v>
      </c>
      <c r="F2251">
        <v>3.7302809354339057E-2</v>
      </c>
      <c r="G2251">
        <v>7.6478428063017023E-2</v>
      </c>
      <c r="H2251">
        <v>0.17499999999999932</v>
      </c>
      <c r="I2251">
        <v>0.10600000000000012</v>
      </c>
      <c r="J2251">
        <v>6273791.9344657054</v>
      </c>
      <c r="K2251">
        <v>14307594.736024709</v>
      </c>
      <c r="L2251">
        <v>39280695.552746996</v>
      </c>
      <c r="M2251">
        <v>39280695.552747011</v>
      </c>
      <c r="N2251">
        <v>910522.16383175179</v>
      </c>
      <c r="O2251">
        <v>19670864.506658643</v>
      </c>
      <c r="P2251">
        <v>266713.25051855209</v>
      </c>
      <c r="Q2251">
        <v>32914.054967837721</v>
      </c>
      <c r="R2251">
        <v>31760.494381557306</v>
      </c>
      <c r="S2251">
        <v>523629.62383712054</v>
      </c>
      <c r="T2251">
        <v>55504.740126734774</v>
      </c>
      <c r="U2251">
        <v>732.56591384456431</v>
      </c>
      <c r="V2251">
        <v>427854200.78837651</v>
      </c>
    </row>
    <row r="2252" spans="1:22" x14ac:dyDescent="0.25">
      <c r="A2252" t="s">
        <v>277</v>
      </c>
      <c r="B2252" t="s">
        <v>2</v>
      </c>
      <c r="C2252">
        <v>0.10204712556622321</v>
      </c>
      <c r="D2252">
        <v>1.1809999999999992E-2</v>
      </c>
      <c r="E2252">
        <v>9.0237125566223181E-2</v>
      </c>
      <c r="F2252">
        <v>3.4369281391555796E-2</v>
      </c>
      <c r="G2252">
        <v>6.767784417466742E-2</v>
      </c>
      <c r="H2252">
        <v>0.17499999999999999</v>
      </c>
      <c r="I2252">
        <v>0.10599999999999998</v>
      </c>
      <c r="J2252">
        <v>469770.93141097174</v>
      </c>
      <c r="K2252">
        <v>1008851.1424507052</v>
      </c>
      <c r="L2252">
        <v>2436879.7820438398</v>
      </c>
      <c r="M2252">
        <v>2436879.7820438389</v>
      </c>
      <c r="N2252">
        <v>147418.41132706893</v>
      </c>
      <c r="O2252">
        <v>1331203.6625346078</v>
      </c>
      <c r="P2252">
        <v>89311.265155517453</v>
      </c>
      <c r="Q2252">
        <v>11311.446031269214</v>
      </c>
      <c r="R2252">
        <v>10666.007385799385</v>
      </c>
      <c r="S2252">
        <v>32666.991640581684</v>
      </c>
      <c r="T2252">
        <v>3462.7011139016577</v>
      </c>
      <c r="U2252">
        <v>58.474900000000005</v>
      </c>
      <c r="V2252">
        <v>31991862.665769245</v>
      </c>
    </row>
    <row r="2253" spans="1:22" x14ac:dyDescent="0.25">
      <c r="A2253" t="s">
        <v>277</v>
      </c>
      <c r="B2253" t="s">
        <v>3</v>
      </c>
      <c r="C2253">
        <v>8.4530503417399844E-2</v>
      </c>
      <c r="D2253">
        <v>1.1810000000000036E-2</v>
      </c>
      <c r="E2253">
        <v>7.2720503417400245E-2</v>
      </c>
      <c r="F2253">
        <v>2.9990125854349962E-2</v>
      </c>
      <c r="G2253">
        <v>5.4540377563050108E-2</v>
      </c>
      <c r="H2253">
        <v>0.17500000000000035</v>
      </c>
      <c r="I2253">
        <v>0.10600000000000026</v>
      </c>
      <c r="J2253">
        <v>1636197.7584116713</v>
      </c>
      <c r="K2253">
        <v>2696778.8787567634</v>
      </c>
      <c r="L2253">
        <v>7338027.9987333314</v>
      </c>
      <c r="M2253">
        <v>7338027.9987333361</v>
      </c>
      <c r="N2253">
        <v>188077.15938423527</v>
      </c>
      <c r="O2253">
        <v>4144899.4777841992</v>
      </c>
      <c r="P2253">
        <v>63981.18097457281</v>
      </c>
      <c r="Q2253">
        <v>7814.6699211433006</v>
      </c>
      <c r="R2253">
        <v>7610.3601949459089</v>
      </c>
      <c r="S2253">
        <v>98255.830283522286</v>
      </c>
      <c r="T2253">
        <v>10415.118010053364</v>
      </c>
      <c r="U2253">
        <v>182.84930818779034</v>
      </c>
      <c r="V2253">
        <v>111591742.34749991</v>
      </c>
    </row>
    <row r="2254" spans="1:22" x14ac:dyDescent="0.25">
      <c r="A2254" t="s">
        <v>277</v>
      </c>
      <c r="B2254" t="s">
        <v>4</v>
      </c>
      <c r="C2254">
        <v>0.12525075637704156</v>
      </c>
      <c r="D2254">
        <v>1.1810000000000008E-2</v>
      </c>
      <c r="E2254">
        <v>0.11344075637704137</v>
      </c>
      <c r="F2254">
        <v>4.0170189094260393E-2</v>
      </c>
      <c r="G2254">
        <v>8.5080567282781044E-2</v>
      </c>
      <c r="H2254">
        <v>0.17500000000000021</v>
      </c>
      <c r="I2254">
        <v>0.10600000000000004</v>
      </c>
      <c r="J2254">
        <v>537286.39885137067</v>
      </c>
      <c r="K2254">
        <v>1350511.4739368334</v>
      </c>
      <c r="L2254">
        <v>3817258.3702080059</v>
      </c>
      <c r="M2254">
        <v>3817258.3702080073</v>
      </c>
      <c r="N2254">
        <v>58569.012900624191</v>
      </c>
      <c r="O2254">
        <v>1829228.8598875806</v>
      </c>
      <c r="P2254">
        <v>1913.9614134805176</v>
      </c>
      <c r="Q2254">
        <v>229.67536961766211</v>
      </c>
      <c r="R2254">
        <v>227.22549900840707</v>
      </c>
      <c r="S2254">
        <v>50812.071083650131</v>
      </c>
      <c r="T2254">
        <v>5386.0795348669153</v>
      </c>
      <c r="U2254">
        <v>70.038822803933826</v>
      </c>
      <c r="V2254">
        <v>36689103.731153853</v>
      </c>
    </row>
    <row r="2255" spans="1:22" x14ac:dyDescent="0.25">
      <c r="A2255" t="s">
        <v>277</v>
      </c>
      <c r="B2255" t="s">
        <v>5</v>
      </c>
      <c r="C2255">
        <v>0.1323985549570405</v>
      </c>
      <c r="D2255">
        <v>1.181000000000001E-2</v>
      </c>
      <c r="E2255">
        <v>0.12058855495704057</v>
      </c>
      <c r="F2255">
        <v>4.1957138739260137E-2</v>
      </c>
      <c r="G2255">
        <v>9.0441416217780762E-2</v>
      </c>
      <c r="H2255">
        <v>0.17499999999999946</v>
      </c>
      <c r="I2255">
        <v>0.10600000000000037</v>
      </c>
      <c r="J2255">
        <v>2936090.1162392432</v>
      </c>
      <c r="K2255">
        <v>7869860.1407238701</v>
      </c>
      <c r="L2255">
        <v>22047711.264956295</v>
      </c>
      <c r="M2255">
        <v>22047711.264956284</v>
      </c>
      <c r="N2255">
        <v>390467.2893038094</v>
      </c>
      <c r="O2255">
        <v>10415482.967659293</v>
      </c>
      <c r="P2255">
        <v>53541.752291094432</v>
      </c>
      <c r="Q2255">
        <v>6602.4527637411356</v>
      </c>
      <c r="R2255">
        <v>6375.2857358125711</v>
      </c>
      <c r="S2255">
        <v>292900.36031933007</v>
      </c>
      <c r="T2255">
        <v>31047.438193849004</v>
      </c>
      <c r="U2255">
        <v>345.73288285284053</v>
      </c>
      <c r="V2255">
        <v>200201162.89010784</v>
      </c>
    </row>
    <row r="2256" spans="1:22" x14ac:dyDescent="0.25">
      <c r="A2256" t="s">
        <v>277</v>
      </c>
      <c r="B2256" t="s">
        <v>6</v>
      </c>
      <c r="C2256">
        <v>7.9352315880935997E-2</v>
      </c>
      <c r="D2256">
        <v>1.1810000000000001E-2</v>
      </c>
      <c r="E2256">
        <v>6.7542315880935996E-2</v>
      </c>
      <c r="F2256">
        <v>2.8695578970233997E-2</v>
      </c>
      <c r="G2256">
        <v>5.0656736910702008E-2</v>
      </c>
      <c r="H2256">
        <v>0.17500000000000002</v>
      </c>
      <c r="I2256">
        <v>0.10600000000000002</v>
      </c>
      <c r="J2256">
        <v>151343.76388069676</v>
      </c>
      <c r="K2256">
        <v>234476.10972917068</v>
      </c>
      <c r="L2256">
        <v>633977.53893605201</v>
      </c>
      <c r="M2256">
        <v>633977.53893605189</v>
      </c>
      <c r="N2256">
        <v>17362.697562864923</v>
      </c>
      <c r="O2256">
        <v>368457.17604700243</v>
      </c>
      <c r="P2256">
        <v>6484.4340520439455</v>
      </c>
      <c r="Q2256">
        <v>778.1320862452734</v>
      </c>
      <c r="R2256">
        <v>769.83201065865717</v>
      </c>
      <c r="S2256">
        <v>8436.0754194548972</v>
      </c>
      <c r="T2256">
        <v>894.22399446221914</v>
      </c>
      <c r="U2256">
        <v>16.899999999999999</v>
      </c>
      <c r="V2256">
        <v>10301234.923076924</v>
      </c>
    </row>
    <row r="2257" spans="1:22" x14ac:dyDescent="0.25">
      <c r="A2257" t="s">
        <v>277</v>
      </c>
      <c r="B2257" t="s">
        <v>7</v>
      </c>
      <c r="C2257">
        <v>0.1031366377397131</v>
      </c>
      <c r="D2257">
        <v>1.1809999999999989E-2</v>
      </c>
      <c r="E2257">
        <v>9.1326637739713182E-2</v>
      </c>
      <c r="F2257">
        <v>3.4641659434928244E-2</v>
      </c>
      <c r="G2257">
        <v>6.8494978304784834E-2</v>
      </c>
      <c r="H2257">
        <v>0.1750000000000001</v>
      </c>
      <c r="I2257">
        <v>0.10599999999999993</v>
      </c>
      <c r="J2257">
        <v>543102.96567174513</v>
      </c>
      <c r="K2257">
        <v>1147116.9904273751</v>
      </c>
      <c r="L2257">
        <v>3006840.5978694111</v>
      </c>
      <c r="M2257">
        <v>3006840.5978694111</v>
      </c>
      <c r="N2257">
        <v>108627.59335317975</v>
      </c>
      <c r="O2257">
        <v>1581592.3627459409</v>
      </c>
      <c r="P2257">
        <v>51480.656631842809</v>
      </c>
      <c r="Q2257">
        <v>6177.6787958211362</v>
      </c>
      <c r="R2257">
        <v>6111.7835553323794</v>
      </c>
      <c r="S2257">
        <v>40558.29509058057</v>
      </c>
      <c r="T2257">
        <v>4299.1792796015443</v>
      </c>
      <c r="U2257">
        <v>58.570000000000007</v>
      </c>
      <c r="V2257">
        <v>37079094.230769232</v>
      </c>
    </row>
    <row r="2258" spans="1:22" x14ac:dyDescent="0.25">
      <c r="A2258" t="s">
        <v>278</v>
      </c>
      <c r="B2258" t="s">
        <v>1</v>
      </c>
      <c r="C2258">
        <v>9.0633668492503622E-2</v>
      </c>
      <c r="D2258">
        <v>1.1809999999999911E-2</v>
      </c>
      <c r="E2258">
        <v>7.882366849250412E-2</v>
      </c>
      <c r="F2258">
        <v>3.1515917123125972E-2</v>
      </c>
      <c r="G2258">
        <v>5.9117751369378108E-2</v>
      </c>
      <c r="H2258">
        <v>0.17499999999999866</v>
      </c>
      <c r="I2258">
        <v>6.4000000000000015E-2</v>
      </c>
      <c r="J2258">
        <v>4934966.0617949432</v>
      </c>
      <c r="K2258">
        <v>8835277.7110297736</v>
      </c>
      <c r="L2258">
        <v>23233787.436131153</v>
      </c>
      <c r="M2258">
        <v>23233787.436131157</v>
      </c>
      <c r="N2258">
        <v>818011.42423953675</v>
      </c>
      <c r="O2258">
        <v>12952232.348585181</v>
      </c>
      <c r="P2258">
        <v>397457.8345480421</v>
      </c>
      <c r="Q2258">
        <v>48375.582252967652</v>
      </c>
      <c r="R2258">
        <v>28533.338675264629</v>
      </c>
      <c r="S2258">
        <v>322974.31274742738</v>
      </c>
      <c r="T2258">
        <v>20670.35601583535</v>
      </c>
      <c r="U2258">
        <v>580.30590000000018</v>
      </c>
      <c r="V2258">
        <v>349554018.45000005</v>
      </c>
    </row>
    <row r="2259" spans="1:22" x14ac:dyDescent="0.25">
      <c r="A2259" t="s">
        <v>278</v>
      </c>
      <c r="B2259" t="s">
        <v>2</v>
      </c>
      <c r="C2259">
        <v>6.9303516035898016E-2</v>
      </c>
      <c r="D2259">
        <v>1.1809999999999994E-2</v>
      </c>
      <c r="E2259">
        <v>5.7493516035898022E-2</v>
      </c>
      <c r="F2259">
        <v>2.6183379008974529E-2</v>
      </c>
      <c r="G2259">
        <v>4.3120137026923494E-2</v>
      </c>
      <c r="H2259">
        <v>0.17500000000000021</v>
      </c>
      <c r="I2259">
        <v>6.4000000000000029E-2</v>
      </c>
      <c r="J2259">
        <v>592631.48887600494</v>
      </c>
      <c r="K2259">
        <v>758241.09365709219</v>
      </c>
      <c r="L2259">
        <v>1889681.7131457455</v>
      </c>
      <c r="M2259">
        <v>1889681.713145745</v>
      </c>
      <c r="N2259">
        <v>96260.391956383362</v>
      </c>
      <c r="O2259">
        <v>1254612.1905767145</v>
      </c>
      <c r="P2259">
        <v>57243.217761298991</v>
      </c>
      <c r="Q2259">
        <v>7139.7002790745819</v>
      </c>
      <c r="R2259">
        <v>4120.5067545839092</v>
      </c>
      <c r="S2259">
        <v>26087.375151715751</v>
      </c>
      <c r="T2259">
        <v>1669.5920097098083</v>
      </c>
      <c r="U2259">
        <v>70.81049999999999</v>
      </c>
      <c r="V2259">
        <v>41854298.002692319</v>
      </c>
    </row>
    <row r="2260" spans="1:22" x14ac:dyDescent="0.25">
      <c r="A2260" t="s">
        <v>278</v>
      </c>
      <c r="B2260" t="s">
        <v>3</v>
      </c>
      <c r="C2260">
        <v>8.18077693173829E-2</v>
      </c>
      <c r="D2260">
        <v>1.181000000000002E-2</v>
      </c>
      <c r="E2260">
        <v>6.9997769317383066E-2</v>
      </c>
      <c r="F2260">
        <v>2.9309442329345757E-2</v>
      </c>
      <c r="G2260">
        <v>5.2498326988037261E-2</v>
      </c>
      <c r="H2260">
        <v>0.17500000000000021</v>
      </c>
      <c r="I2260">
        <v>6.4000000000000015E-2</v>
      </c>
      <c r="J2260">
        <v>1238524.2963465229</v>
      </c>
      <c r="K2260">
        <v>1996267.5609713369</v>
      </c>
      <c r="L2260">
        <v>5340154.6958371531</v>
      </c>
      <c r="M2260">
        <v>5340154.695837155</v>
      </c>
      <c r="N2260">
        <v>162161.99676921265</v>
      </c>
      <c r="O2260">
        <v>3072629.8605486462</v>
      </c>
      <c r="P2260">
        <v>69498.210027564943</v>
      </c>
      <c r="Q2260">
        <v>8380.9692641024521</v>
      </c>
      <c r="R2260">
        <v>4984.2674746667126</v>
      </c>
      <c r="S2260">
        <v>74528.712408722087</v>
      </c>
      <c r="T2260">
        <v>4769.8375941582099</v>
      </c>
      <c r="U2260">
        <v>142.47880000000004</v>
      </c>
      <c r="V2260">
        <v>87793203.515769213</v>
      </c>
    </row>
    <row r="2261" spans="1:22" x14ac:dyDescent="0.25">
      <c r="A2261" t="s">
        <v>278</v>
      </c>
      <c r="B2261" t="s">
        <v>4</v>
      </c>
      <c r="C2261">
        <v>0.10297041776878565</v>
      </c>
      <c r="D2261">
        <v>1.1809999999999994E-2</v>
      </c>
      <c r="E2261">
        <v>9.1160417768785654E-2</v>
      </c>
      <c r="F2261">
        <v>3.4600104442196439E-2</v>
      </c>
      <c r="G2261">
        <v>6.8370313326589258E-2</v>
      </c>
      <c r="H2261">
        <v>0.17500000000000004</v>
      </c>
      <c r="I2261">
        <v>6.4000000000000043E-2</v>
      </c>
      <c r="J2261">
        <v>413392.66088667314</v>
      </c>
      <c r="K2261">
        <v>874452.2294322917</v>
      </c>
      <c r="L2261">
        <v>2312590.199156384</v>
      </c>
      <c r="M2261">
        <v>2312590.1991563835</v>
      </c>
      <c r="N2261">
        <v>77691.622285122983</v>
      </c>
      <c r="O2261">
        <v>1210153.2680338419</v>
      </c>
      <c r="P2261">
        <v>36271.224363263369</v>
      </c>
      <c r="Q2261">
        <v>4352.5469235916044</v>
      </c>
      <c r="R2261">
        <v>2599.9213623587193</v>
      </c>
      <c r="S2261">
        <v>32394.670710441053</v>
      </c>
      <c r="T2261">
        <v>2073.2589254682271</v>
      </c>
      <c r="U2261">
        <v>53.479799999999997</v>
      </c>
      <c r="V2261">
        <v>29344542.184230767</v>
      </c>
    </row>
    <row r="2262" spans="1:22" x14ac:dyDescent="0.25">
      <c r="A2262" t="s">
        <v>278</v>
      </c>
      <c r="B2262" t="s">
        <v>5</v>
      </c>
      <c r="C2262">
        <v>0.10306664638901886</v>
      </c>
      <c r="D2262">
        <v>1.1810000000000034E-2</v>
      </c>
      <c r="E2262">
        <v>9.1256646389018953E-2</v>
      </c>
      <c r="F2262">
        <v>3.4624161597254809E-2</v>
      </c>
      <c r="G2262">
        <v>6.8442484791764291E-2</v>
      </c>
      <c r="H2262">
        <v>0.17499999999999935</v>
      </c>
      <c r="I2262">
        <v>6.4000000000000001E-2</v>
      </c>
      <c r="J2262">
        <v>2313966.3121663155</v>
      </c>
      <c r="K2262">
        <v>4872799.3642926347</v>
      </c>
      <c r="L2262">
        <v>12786361.408453496</v>
      </c>
      <c r="M2262">
        <v>12786361.408453485</v>
      </c>
      <c r="N2262">
        <v>458009.17110609356</v>
      </c>
      <c r="O2262">
        <v>6728756.5053528491</v>
      </c>
      <c r="P2262">
        <v>225759.96915030855</v>
      </c>
      <c r="Q2262">
        <v>27304.775944987749</v>
      </c>
      <c r="R2262">
        <v>16196.143686098965</v>
      </c>
      <c r="S2262">
        <v>177395.00218487889</v>
      </c>
      <c r="T2262">
        <v>11353.280139832255</v>
      </c>
      <c r="U2262">
        <v>275.51680000000016</v>
      </c>
      <c r="V2262">
        <v>163898867.8234615</v>
      </c>
    </row>
    <row r="2263" spans="1:22" x14ac:dyDescent="0.25">
      <c r="A2263" t="s">
        <v>278</v>
      </c>
      <c r="B2263" t="s">
        <v>6</v>
      </c>
      <c r="C2263">
        <v>5.0941669254185529E-2</v>
      </c>
      <c r="D2263">
        <v>1.1810000000000001E-2</v>
      </c>
      <c r="E2263">
        <v>3.9131669254185514E-2</v>
      </c>
      <c r="F2263">
        <v>2.1592917313546404E-2</v>
      </c>
      <c r="G2263">
        <v>2.9348751940639139E-2</v>
      </c>
      <c r="H2263">
        <v>0.17499999999999991</v>
      </c>
      <c r="I2263">
        <v>6.3999999999999987E-2</v>
      </c>
      <c r="J2263">
        <v>245404.46418294136</v>
      </c>
      <c r="K2263">
        <v>189684.88426667516</v>
      </c>
      <c r="L2263">
        <v>521643.76651584444</v>
      </c>
      <c r="M2263">
        <v>521643.76651584433</v>
      </c>
      <c r="N2263">
        <v>11852.721571045578</v>
      </c>
      <c r="O2263">
        <v>423236.62687857111</v>
      </c>
      <c r="P2263">
        <v>3426.7618269151426</v>
      </c>
      <c r="Q2263">
        <v>460.73984510392563</v>
      </c>
      <c r="R2263">
        <v>248.80010700922037</v>
      </c>
      <c r="S2263">
        <v>7252.2742406175203</v>
      </c>
      <c r="T2263">
        <v>464.14555139952114</v>
      </c>
      <c r="U2263">
        <v>22.479999999999986</v>
      </c>
      <c r="V2263">
        <v>17411178.077692304</v>
      </c>
    </row>
    <row r="2264" spans="1:22" x14ac:dyDescent="0.25">
      <c r="A2264" t="s">
        <v>278</v>
      </c>
      <c r="B2264" t="s">
        <v>7</v>
      </c>
      <c r="C2264">
        <v>6.3279566712189192E-2</v>
      </c>
      <c r="D2264">
        <v>1.1809999999999996E-2</v>
      </c>
      <c r="E2264">
        <v>5.1469566712189205E-2</v>
      </c>
      <c r="F2264">
        <v>2.4677391678047299E-2</v>
      </c>
      <c r="G2264">
        <v>3.8602175034141893E-2</v>
      </c>
      <c r="H2264">
        <v>0.17499999999999996</v>
      </c>
      <c r="I2264">
        <v>6.4000000000000001E-2</v>
      </c>
      <c r="J2264">
        <v>131046.83933648927</v>
      </c>
      <c r="K2264">
        <v>143832.57840973683</v>
      </c>
      <c r="L2264">
        <v>383355.65302255185</v>
      </c>
      <c r="M2264">
        <v>383355.65302255179</v>
      </c>
      <c r="N2264">
        <v>12035.520551664638</v>
      </c>
      <c r="O2264">
        <v>262843.89719456143</v>
      </c>
      <c r="P2264">
        <v>5258.4514186911847</v>
      </c>
      <c r="Q2264">
        <v>736.84999610735167</v>
      </c>
      <c r="R2264">
        <v>383.69929054710633</v>
      </c>
      <c r="S2264">
        <v>5316.2780510517287</v>
      </c>
      <c r="T2264">
        <v>340.24179526731058</v>
      </c>
      <c r="U2264">
        <v>15.540000000000001</v>
      </c>
      <c r="V2264">
        <v>9251928.846153846</v>
      </c>
    </row>
    <row r="2265" spans="1:22" x14ac:dyDescent="0.25">
      <c r="A2265" t="s">
        <v>279</v>
      </c>
      <c r="B2265" t="s">
        <v>1</v>
      </c>
      <c r="C2265">
        <v>9.8269232079020344E-2</v>
      </c>
      <c r="D2265">
        <v>1.1809999999999921E-2</v>
      </c>
      <c r="E2265">
        <v>8.6459232079021328E-2</v>
      </c>
      <c r="F2265">
        <v>3.3424808019755212E-2</v>
      </c>
      <c r="G2265">
        <v>6.4844424059265882E-2</v>
      </c>
      <c r="H2265">
        <v>0.17499999999999868</v>
      </c>
      <c r="I2265">
        <v>6.4000000000000057E-2</v>
      </c>
      <c r="J2265">
        <v>4589541.5026432043</v>
      </c>
      <c r="K2265">
        <v>9046986.8247605357</v>
      </c>
      <c r="L2265">
        <v>24135217.984414503</v>
      </c>
      <c r="M2265">
        <v>24135217.984414548</v>
      </c>
      <c r="N2265">
        <v>751435.62246676162</v>
      </c>
      <c r="O2265">
        <v>12885092.704936966</v>
      </c>
      <c r="P2265">
        <v>329688.85900303186</v>
      </c>
      <c r="Q2265">
        <v>40256.032740511087</v>
      </c>
      <c r="R2265">
        <v>23676.473071586748</v>
      </c>
      <c r="S2265">
        <v>336291.59553724498</v>
      </c>
      <c r="T2265">
        <v>21522.662114383722</v>
      </c>
      <c r="U2265">
        <v>542.04310000000009</v>
      </c>
      <c r="V2265">
        <v>325366019.48019236</v>
      </c>
    </row>
    <row r="2266" spans="1:22" x14ac:dyDescent="0.25">
      <c r="A2266" t="s">
        <v>279</v>
      </c>
      <c r="B2266" t="s">
        <v>2</v>
      </c>
      <c r="C2266">
        <v>5.2872280839021027E-2</v>
      </c>
      <c r="D2266">
        <v>1.1809999999999992E-2</v>
      </c>
      <c r="E2266">
        <v>4.1062280839021026E-2</v>
      </c>
      <c r="F2266">
        <v>2.2075570209755247E-2</v>
      </c>
      <c r="G2266">
        <v>3.0796710629265749E-2</v>
      </c>
      <c r="H2266">
        <v>0.17499999999999993</v>
      </c>
      <c r="I2266">
        <v>6.4000000000000029E-2</v>
      </c>
      <c r="J2266">
        <v>287489.31670811522</v>
      </c>
      <c r="K2266">
        <v>313548.37070958101</v>
      </c>
      <c r="L2266">
        <v>652422.42873731605</v>
      </c>
      <c r="M2266">
        <v>652422.42873731605</v>
      </c>
      <c r="N2266">
        <v>72055.670847856789</v>
      </c>
      <c r="O2266">
        <v>528982.01656983944</v>
      </c>
      <c r="P2266">
        <v>51936.418900467463</v>
      </c>
      <c r="Q2266">
        <v>6529.6765612324089</v>
      </c>
      <c r="R2266">
        <v>3741.8301095487909</v>
      </c>
      <c r="S2266">
        <v>9255.3996960602417</v>
      </c>
      <c r="T2266">
        <v>592.34558054785532</v>
      </c>
      <c r="U2266">
        <v>28.7</v>
      </c>
      <c r="V2266">
        <v>20323237.399999999</v>
      </c>
    </row>
    <row r="2267" spans="1:22" x14ac:dyDescent="0.25">
      <c r="A2267" t="s">
        <v>279</v>
      </c>
      <c r="B2267" t="s">
        <v>3</v>
      </c>
      <c r="C2267">
        <v>8.3966785814137773E-2</v>
      </c>
      <c r="D2267">
        <v>1.1810000000000008E-2</v>
      </c>
      <c r="E2267">
        <v>7.21567858141378E-2</v>
      </c>
      <c r="F2267">
        <v>2.9849196453534458E-2</v>
      </c>
      <c r="G2267">
        <v>5.4117589360603423E-2</v>
      </c>
      <c r="H2267">
        <v>0.17500000000000027</v>
      </c>
      <c r="I2267">
        <v>6.4000000000000043E-2</v>
      </c>
      <c r="J2267">
        <v>1107168.8252805192</v>
      </c>
      <c r="K2267">
        <v>1805931.3533244503</v>
      </c>
      <c r="L2267">
        <v>4924679.1703826906</v>
      </c>
      <c r="M2267">
        <v>4924679.1703826934</v>
      </c>
      <c r="N2267">
        <v>123278.72239766596</v>
      </c>
      <c r="O2267">
        <v>2789821.4562073038</v>
      </c>
      <c r="P2267">
        <v>42307.352726254743</v>
      </c>
      <c r="Q2267">
        <v>5152.1057691482929</v>
      </c>
      <c r="R2267">
        <v>3037.4053437057946</v>
      </c>
      <c r="S2267">
        <v>68404.00240465872</v>
      </c>
      <c r="T2267">
        <v>4377.8561538981621</v>
      </c>
      <c r="U2267">
        <v>133.13240000000002</v>
      </c>
      <c r="V2267">
        <v>78490967.706923068</v>
      </c>
    </row>
    <row r="2268" spans="1:22" x14ac:dyDescent="0.25">
      <c r="A2268" t="s">
        <v>279</v>
      </c>
      <c r="B2268" t="s">
        <v>4</v>
      </c>
      <c r="C2268">
        <v>9.5475106060311857E-2</v>
      </c>
      <c r="D2268">
        <v>1.181000000000002E-2</v>
      </c>
      <c r="E2268">
        <v>8.3665106060311564E-2</v>
      </c>
      <c r="F2268">
        <v>3.2726276515077944E-2</v>
      </c>
      <c r="G2268">
        <v>6.2748829545233809E-2</v>
      </c>
      <c r="H2268">
        <v>0.17500000000000043</v>
      </c>
      <c r="I2268">
        <v>6.4000000000000043E-2</v>
      </c>
      <c r="J2268">
        <v>849909.61104892101</v>
      </c>
      <c r="K2268">
        <v>1588844.999928124</v>
      </c>
      <c r="L2268">
        <v>4421825.1694672452</v>
      </c>
      <c r="M2268">
        <v>4421825.1694672406</v>
      </c>
      <c r="N2268">
        <v>86177.457579281647</v>
      </c>
      <c r="O2268">
        <v>2352577.1533977631</v>
      </c>
      <c r="P2268">
        <v>17490.970649164603</v>
      </c>
      <c r="Q2268">
        <v>2098.9164778997524</v>
      </c>
      <c r="R2268">
        <v>1253.7527761321189</v>
      </c>
      <c r="S2268">
        <v>61403.963981282934</v>
      </c>
      <c r="T2268">
        <v>3929.8536948021078</v>
      </c>
      <c r="U2268">
        <v>115.03469999999994</v>
      </c>
      <c r="V2268">
        <v>60324878.790000029</v>
      </c>
    </row>
    <row r="2269" spans="1:22" x14ac:dyDescent="0.25">
      <c r="A2269" t="s">
        <v>279</v>
      </c>
      <c r="B2269" t="s">
        <v>5</v>
      </c>
      <c r="C2269">
        <v>0.11715283797698665</v>
      </c>
      <c r="D2269">
        <v>1.1809999999999999E-2</v>
      </c>
      <c r="E2269">
        <v>0.10534283797698715</v>
      </c>
      <c r="F2269">
        <v>3.8145709494246699E-2</v>
      </c>
      <c r="G2269">
        <v>7.900712848274026E-2</v>
      </c>
      <c r="H2269">
        <v>0.17499999999999968</v>
      </c>
      <c r="I2269">
        <v>6.3999999999999932E-2</v>
      </c>
      <c r="J2269">
        <v>1999066.1660319357</v>
      </c>
      <c r="K2269">
        <v>4781604.246494404</v>
      </c>
      <c r="L2269">
        <v>12783492.17443566</v>
      </c>
      <c r="M2269">
        <v>12783492.174435683</v>
      </c>
      <c r="N2269">
        <v>390330.14126188401</v>
      </c>
      <c r="O2269">
        <v>6390340.2712644534</v>
      </c>
      <c r="P2269">
        <v>168268.67486430664</v>
      </c>
      <c r="Q2269">
        <v>20501.580355157519</v>
      </c>
      <c r="R2269">
        <v>12081.296334045706</v>
      </c>
      <c r="S2269">
        <v>178081.38130486527</v>
      </c>
      <c r="T2269">
        <v>11397.208403511377</v>
      </c>
      <c r="U2269">
        <v>227.56910000000033</v>
      </c>
      <c r="V2269">
        <v>141699622.58173069</v>
      </c>
    </row>
    <row r="2270" spans="1:22" x14ac:dyDescent="0.25">
      <c r="A2270" t="s">
        <v>279</v>
      </c>
      <c r="B2270" t="s">
        <v>6</v>
      </c>
      <c r="C2270">
        <v>7.4852155547957974E-2</v>
      </c>
      <c r="D2270">
        <v>1.1809999999999991E-2</v>
      </c>
      <c r="E2270">
        <v>6.3042155547957987E-2</v>
      </c>
      <c r="F2270">
        <v>2.7570538886989494E-2</v>
      </c>
      <c r="G2270">
        <v>4.728161666096848E-2</v>
      </c>
      <c r="H2270">
        <v>0.17499999999999993</v>
      </c>
      <c r="I2270">
        <v>6.4000000000000001E-2</v>
      </c>
      <c r="J2270">
        <v>199571.31712047555</v>
      </c>
      <c r="K2270">
        <v>308424.58202174469</v>
      </c>
      <c r="L2270">
        <v>729539.25070188777</v>
      </c>
      <c r="M2270">
        <v>729539.25070188777</v>
      </c>
      <c r="N2270">
        <v>48933.623840836633</v>
      </c>
      <c r="O2270">
        <v>459062.27530138363</v>
      </c>
      <c r="P2270">
        <v>31846.688108323633</v>
      </c>
      <c r="Q2270">
        <v>3833.1031265313263</v>
      </c>
      <c r="R2270">
        <v>2283.5066390307175</v>
      </c>
      <c r="S2270">
        <v>10310.456735856109</v>
      </c>
      <c r="T2270">
        <v>659.86923109479119</v>
      </c>
      <c r="U2270">
        <v>21.856900000000003</v>
      </c>
      <c r="V2270">
        <v>14143194.905384615</v>
      </c>
    </row>
    <row r="2271" spans="1:22" x14ac:dyDescent="0.25">
      <c r="A2271" t="s">
        <v>279</v>
      </c>
      <c r="B2271" t="s">
        <v>7</v>
      </c>
      <c r="C2271">
        <v>8.1947482688813855E-2</v>
      </c>
      <c r="D2271">
        <v>1.1809999999999996E-2</v>
      </c>
      <c r="E2271">
        <v>7.013748268881384E-2</v>
      </c>
      <c r="F2271">
        <v>2.9344370672203458E-2</v>
      </c>
      <c r="G2271">
        <v>5.2603112016610387E-2</v>
      </c>
      <c r="H2271">
        <v>0.17499999999999993</v>
      </c>
      <c r="I2271">
        <v>6.4000000000000001E-2</v>
      </c>
      <c r="J2271">
        <v>146336.26645323451</v>
      </c>
      <c r="K2271">
        <v>248633.27228221847</v>
      </c>
      <c r="L2271">
        <v>623259.79068972601</v>
      </c>
      <c r="M2271">
        <v>623259.79068972613</v>
      </c>
      <c r="N2271">
        <v>30660.006539232447</v>
      </c>
      <c r="O2271">
        <v>364309.53219622071</v>
      </c>
      <c r="P2271">
        <v>17838.753754514855</v>
      </c>
      <c r="Q2271">
        <v>2140.6504505417824</v>
      </c>
      <c r="R2271">
        <v>1278.6818691236249</v>
      </c>
      <c r="S2271">
        <v>8836.3914145226954</v>
      </c>
      <c r="T2271">
        <v>565.52905052945266</v>
      </c>
      <c r="U2271">
        <v>15.750000000000002</v>
      </c>
      <c r="V2271">
        <v>10384118.096153848</v>
      </c>
    </row>
    <row r="2272" spans="1:22" x14ac:dyDescent="0.25">
      <c r="A2272" t="s">
        <v>280</v>
      </c>
      <c r="B2272" t="s">
        <v>1</v>
      </c>
      <c r="C2272">
        <v>0.10900923832963141</v>
      </c>
      <c r="D2272">
        <v>1.1810000000000039E-2</v>
      </c>
      <c r="E2272">
        <v>9.7199238329632107E-2</v>
      </c>
      <c r="F2272">
        <v>3.6109809582408156E-2</v>
      </c>
      <c r="G2272">
        <v>7.2899428747223743E-2</v>
      </c>
      <c r="H2272">
        <v>0.17500000000000071</v>
      </c>
      <c r="I2272">
        <v>0.10599999999999957</v>
      </c>
      <c r="J2272">
        <v>7701572.38156447</v>
      </c>
      <c r="K2272">
        <v>16936869.395561162</v>
      </c>
      <c r="L2272">
        <v>45742450.259919249</v>
      </c>
      <c r="M2272">
        <v>45742450.259919226</v>
      </c>
      <c r="N2272">
        <v>1267039.4816910401</v>
      </c>
      <c r="O2272">
        <v>23371402.295434576</v>
      </c>
      <c r="P2272">
        <v>476242.92803252605</v>
      </c>
      <c r="Q2272">
        <v>58731.756540896313</v>
      </c>
      <c r="R2272">
        <v>56707.316564782763</v>
      </c>
      <c r="S2272">
        <v>610630.63341127487</v>
      </c>
      <c r="T2272">
        <v>64726.847141595106</v>
      </c>
      <c r="U2272">
        <v>916.24981847712354</v>
      </c>
      <c r="V2272">
        <v>525103402.94403887</v>
      </c>
    </row>
    <row r="2273" spans="1:22" x14ac:dyDescent="0.25">
      <c r="A2273" t="s">
        <v>280</v>
      </c>
      <c r="B2273" t="s">
        <v>2</v>
      </c>
      <c r="C2273">
        <v>9.59070497917342E-2</v>
      </c>
      <c r="D2273">
        <v>1.1809999999999996E-2</v>
      </c>
      <c r="E2273">
        <v>8.409704979173406E-2</v>
      </c>
      <c r="F2273">
        <v>3.2834262447933478E-2</v>
      </c>
      <c r="G2273">
        <v>6.3072787343800604E-2</v>
      </c>
      <c r="H2273">
        <v>0.17500000000000018</v>
      </c>
      <c r="I2273">
        <v>0.10599999999999996</v>
      </c>
      <c r="J2273">
        <v>605158.40422466083</v>
      </c>
      <c r="K2273">
        <v>1262168.43250089</v>
      </c>
      <c r="L2273">
        <v>2800918.8766243923</v>
      </c>
      <c r="M2273">
        <v>2800918.8766243956</v>
      </c>
      <c r="N2273">
        <v>246396.60521956999</v>
      </c>
      <c r="O2273">
        <v>1620930.2315059812</v>
      </c>
      <c r="P2273">
        <v>164852.76159442161</v>
      </c>
      <c r="Q2273">
        <v>20074.188144008825</v>
      </c>
      <c r="R2273">
        <v>19602.256672273634</v>
      </c>
      <c r="S2273">
        <v>37854.790966424225</v>
      </c>
      <c r="T2273">
        <v>4012.6078424409666</v>
      </c>
      <c r="U2273">
        <v>68.942999999999998</v>
      </c>
      <c r="V2273">
        <v>41198010.884999968</v>
      </c>
    </row>
    <row r="2274" spans="1:22" x14ac:dyDescent="0.25">
      <c r="A2274" t="s">
        <v>280</v>
      </c>
      <c r="B2274" t="s">
        <v>3</v>
      </c>
      <c r="C2274">
        <v>8.4749584601254146E-2</v>
      </c>
      <c r="D2274">
        <v>1.1810000000000036E-2</v>
      </c>
      <c r="E2274">
        <v>7.2939584601254423E-2</v>
      </c>
      <c r="F2274">
        <v>3.0044896150313676E-2</v>
      </c>
      <c r="G2274">
        <v>5.4704688450940717E-2</v>
      </c>
      <c r="H2274">
        <v>0.17500000000000029</v>
      </c>
      <c r="I2274">
        <v>0.10600000000000025</v>
      </c>
      <c r="J2274">
        <v>1742831.848031394</v>
      </c>
      <c r="K2274">
        <v>2904916.1429127068</v>
      </c>
      <c r="L2274">
        <v>7805398.1604128303</v>
      </c>
      <c r="M2274">
        <v>7805398.1604128368</v>
      </c>
      <c r="N2274">
        <v>227337.56708132196</v>
      </c>
      <c r="O2274">
        <v>4420410.4238627795</v>
      </c>
      <c r="P2274">
        <v>89955.866660449567</v>
      </c>
      <c r="Q2274">
        <v>10812.472886965259</v>
      </c>
      <c r="R2274">
        <v>10681.443992025968</v>
      </c>
      <c r="S2274">
        <v>104780.99777747043</v>
      </c>
      <c r="T2274">
        <v>11106.785764411869</v>
      </c>
      <c r="U2274">
        <v>193.66689999999994</v>
      </c>
      <c r="V2274">
        <v>118955965.20576914</v>
      </c>
    </row>
    <row r="2275" spans="1:22" x14ac:dyDescent="0.25">
      <c r="A2275" t="s">
        <v>280</v>
      </c>
      <c r="B2275" t="s">
        <v>4</v>
      </c>
      <c r="C2275">
        <v>0.11701210549510759</v>
      </c>
      <c r="D2275">
        <v>1.1810000000000027E-2</v>
      </c>
      <c r="E2275">
        <v>0.10520210549510763</v>
      </c>
      <c r="F2275">
        <v>3.8110526373776932E-2</v>
      </c>
      <c r="G2275">
        <v>7.8901579121330626E-2</v>
      </c>
      <c r="H2275">
        <v>0.17500000000000038</v>
      </c>
      <c r="I2275">
        <v>0.10599999999999998</v>
      </c>
      <c r="J2275">
        <v>1045869.5131861285</v>
      </c>
      <c r="K2275">
        <v>2486185.8380816416</v>
      </c>
      <c r="L2275">
        <v>6854960.9980511703</v>
      </c>
      <c r="M2275">
        <v>6854960.998051174</v>
      </c>
      <c r="N2275">
        <v>150899.12904843595</v>
      </c>
      <c r="O2275">
        <v>3381156.2222193317</v>
      </c>
      <c r="P2275">
        <v>40068.196703764945</v>
      </c>
      <c r="Q2275">
        <v>4808.1836044517931</v>
      </c>
      <c r="R2275">
        <v>4756.896312670975</v>
      </c>
      <c r="S2275">
        <v>91560.445232867118</v>
      </c>
      <c r="T2275">
        <v>9705.4071946839085</v>
      </c>
      <c r="U2275">
        <v>141.91039999999995</v>
      </c>
      <c r="V2275">
        <v>71382901.958076909</v>
      </c>
    </row>
    <row r="2276" spans="1:22" x14ac:dyDescent="0.25">
      <c r="A2276" t="s">
        <v>280</v>
      </c>
      <c r="B2276" t="s">
        <v>5</v>
      </c>
      <c r="C2276">
        <v>0.12409958653067389</v>
      </c>
      <c r="D2276">
        <v>1.1809999999999989E-2</v>
      </c>
      <c r="E2276">
        <v>0.11228958653067472</v>
      </c>
      <c r="F2276">
        <v>3.9882396632668765E-2</v>
      </c>
      <c r="G2276">
        <v>8.4217189898005945E-2</v>
      </c>
      <c r="H2276">
        <v>0.1749999999999988</v>
      </c>
      <c r="I2276">
        <v>0.10600000000000072</v>
      </c>
      <c r="J2276">
        <v>3271190.7515390432</v>
      </c>
      <c r="K2276">
        <v>8261282.6175109399</v>
      </c>
      <c r="L2276">
        <v>22935811.52453823</v>
      </c>
      <c r="M2276">
        <v>22935811.524538245</v>
      </c>
      <c r="N2276">
        <v>462009.08199863322</v>
      </c>
      <c r="O2276">
        <v>11070464.287051357</v>
      </c>
      <c r="P2276">
        <v>100309.00704523156</v>
      </c>
      <c r="Q2276">
        <v>12775.181123402739</v>
      </c>
      <c r="R2276">
        <v>11986.923945875236</v>
      </c>
      <c r="S2276">
        <v>304645.54239071556</v>
      </c>
      <c r="T2276">
        <v>32292.427493415846</v>
      </c>
      <c r="U2276">
        <v>396.04541847712454</v>
      </c>
      <c r="V2276">
        <v>222963716.86403871</v>
      </c>
    </row>
    <row r="2277" spans="1:22" x14ac:dyDescent="0.25">
      <c r="A2277" t="s">
        <v>280</v>
      </c>
      <c r="B2277" t="s">
        <v>6</v>
      </c>
      <c r="C2277">
        <v>7.2770192633222791E-2</v>
      </c>
      <c r="D2277">
        <v>1.1809999999999991E-2</v>
      </c>
      <c r="E2277">
        <v>6.0960192633222735E-2</v>
      </c>
      <c r="F2277">
        <v>2.7050048158305688E-2</v>
      </c>
      <c r="G2277">
        <v>4.5720144474917131E-2</v>
      </c>
      <c r="H2277">
        <v>0.17499999999999988</v>
      </c>
      <c r="I2277">
        <v>0.10599999999999993</v>
      </c>
      <c r="J2277">
        <v>357785.69319857046</v>
      </c>
      <c r="K2277">
        <v>530088.13036164991</v>
      </c>
      <c r="L2277">
        <v>1322607.8731779768</v>
      </c>
      <c r="M2277">
        <v>1322607.8731779763</v>
      </c>
      <c r="N2277">
        <v>66914.129476743517</v>
      </c>
      <c r="O2277">
        <v>820959.69408347679</v>
      </c>
      <c r="P2277">
        <v>37900.856331065152</v>
      </c>
      <c r="Q2277">
        <v>4593.1876788707805</v>
      </c>
      <c r="R2277">
        <v>4504.3686650532081</v>
      </c>
      <c r="S2277">
        <v>18006.977216776002</v>
      </c>
      <c r="T2277">
        <v>1908.7395849782552</v>
      </c>
      <c r="U2277">
        <v>39.652800000000006</v>
      </c>
      <c r="V2277">
        <v>24398597.676153846</v>
      </c>
    </row>
    <row r="2278" spans="1:22" x14ac:dyDescent="0.25">
      <c r="A2278" t="s">
        <v>280</v>
      </c>
      <c r="B2278" t="s">
        <v>7</v>
      </c>
      <c r="C2278">
        <v>0.10804151055646628</v>
      </c>
      <c r="D2278">
        <v>1.1809999999999996E-2</v>
      </c>
      <c r="E2278">
        <v>9.6231510556466365E-2</v>
      </c>
      <c r="F2278">
        <v>3.5867877639116558E-2</v>
      </c>
      <c r="G2278">
        <v>7.2173632917349753E-2</v>
      </c>
      <c r="H2278">
        <v>0.17500000000000018</v>
      </c>
      <c r="I2278">
        <v>0.10599999999999996</v>
      </c>
      <c r="J2278">
        <v>678736.17138466588</v>
      </c>
      <c r="K2278">
        <v>1492228.2341933495</v>
      </c>
      <c r="L2278">
        <v>4022752.8271146081</v>
      </c>
      <c r="M2278">
        <v>4022752.8271146091</v>
      </c>
      <c r="N2278">
        <v>113482.96886636061</v>
      </c>
      <c r="O2278">
        <v>2057481.4367116557</v>
      </c>
      <c r="P2278">
        <v>43156.239697593221</v>
      </c>
      <c r="Q2278">
        <v>5668.5431031968828</v>
      </c>
      <c r="R2278">
        <v>5175.4269768837494</v>
      </c>
      <c r="S2278">
        <v>53781.879827022145</v>
      </c>
      <c r="T2278">
        <v>5700.8792616643486</v>
      </c>
      <c r="U2278">
        <v>76.031300000000002</v>
      </c>
      <c r="V2278">
        <v>46204210.355000004</v>
      </c>
    </row>
    <row r="2279" spans="1:22" x14ac:dyDescent="0.25">
      <c r="A2279" t="s">
        <v>281</v>
      </c>
      <c r="B2279" t="s">
        <v>1</v>
      </c>
      <c r="C2279">
        <v>8.9862704553520051E-2</v>
      </c>
      <c r="D2279">
        <v>1.1809999999999991E-2</v>
      </c>
      <c r="E2279">
        <v>7.8052704553519828E-2</v>
      </c>
      <c r="F2279">
        <v>3.1323176138379948E-2</v>
      </c>
      <c r="G2279">
        <v>5.8539528415139985E-2</v>
      </c>
      <c r="H2279">
        <v>0.17499999999999932</v>
      </c>
      <c r="I2279">
        <v>5.0999999999999893E-2</v>
      </c>
      <c r="J2279">
        <v>3653717.6071190271</v>
      </c>
      <c r="K2279">
        <v>6379140.1235099612</v>
      </c>
      <c r="L2279">
        <v>17325912.930983223</v>
      </c>
      <c r="M2279">
        <v>17325912.93098323</v>
      </c>
      <c r="N2279">
        <v>452876.8598866649</v>
      </c>
      <c r="O2279">
        <v>9579980.8707423173</v>
      </c>
      <c r="P2279">
        <v>167286.96887167773</v>
      </c>
      <c r="Q2279">
        <v>20263.639365982322</v>
      </c>
      <c r="R2279">
        <v>9565.0810201206641</v>
      </c>
      <c r="S2279">
        <v>243350.30507030489</v>
      </c>
      <c r="T2279">
        <v>12410.86555858555</v>
      </c>
      <c r="U2279">
        <v>454.30441020064325</v>
      </c>
      <c r="V2279">
        <v>262261696.14903843</v>
      </c>
    </row>
    <row r="2280" spans="1:22" x14ac:dyDescent="0.25">
      <c r="A2280" t="s">
        <v>281</v>
      </c>
      <c r="B2280" t="s">
        <v>2</v>
      </c>
      <c r="C2280">
        <v>6.7793720613034014E-2</v>
      </c>
      <c r="D2280">
        <v>1.1809999999999992E-2</v>
      </c>
      <c r="E2280">
        <v>5.5983720613034006E-2</v>
      </c>
      <c r="F2280">
        <v>2.5805930153258487E-2</v>
      </c>
      <c r="G2280">
        <v>4.198779045977552E-2</v>
      </c>
      <c r="H2280">
        <v>0.17500000000000007</v>
      </c>
      <c r="I2280">
        <v>5.1000000000000024E-2</v>
      </c>
      <c r="J2280">
        <v>461208.08840024553</v>
      </c>
      <c r="K2280">
        <v>608434.83982651855</v>
      </c>
      <c r="L2280">
        <v>1447532.3210775922</v>
      </c>
      <c r="M2280">
        <v>1447532.3210775931</v>
      </c>
      <c r="N2280">
        <v>94443.049600491067</v>
      </c>
      <c r="O2280">
        <v>975199.87862627325</v>
      </c>
      <c r="P2280">
        <v>62011.810275495911</v>
      </c>
      <c r="Q2280">
        <v>7444.1991635947124</v>
      </c>
      <c r="R2280">
        <v>3542.256481393621</v>
      </c>
      <c r="S2280">
        <v>20404.170960995893</v>
      </c>
      <c r="T2280">
        <v>1040.6127190107911</v>
      </c>
      <c r="U2280">
        <v>56.256999999999998</v>
      </c>
      <c r="V2280">
        <v>33042609.159615383</v>
      </c>
    </row>
    <row r="2281" spans="1:22" x14ac:dyDescent="0.25">
      <c r="A2281" t="s">
        <v>281</v>
      </c>
      <c r="B2281" t="s">
        <v>3</v>
      </c>
      <c r="C2281">
        <v>7.7029932270598414E-2</v>
      </c>
      <c r="D2281">
        <v>1.181000000000001E-2</v>
      </c>
      <c r="E2281">
        <v>6.5219932270598441E-2</v>
      </c>
      <c r="F2281">
        <v>2.8114983067649594E-2</v>
      </c>
      <c r="G2281">
        <v>4.8914949202948907E-2</v>
      </c>
      <c r="H2281">
        <v>0.17500000000000024</v>
      </c>
      <c r="I2281">
        <v>5.1000000000000059E-2</v>
      </c>
      <c r="J2281">
        <v>886845.86475609022</v>
      </c>
      <c r="K2281">
        <v>1302506.215619188</v>
      </c>
      <c r="L2281">
        <v>3563411.5804071911</v>
      </c>
      <c r="M2281">
        <v>3563411.580407192</v>
      </c>
      <c r="N2281">
        <v>86026.766612594482</v>
      </c>
      <c r="O2281">
        <v>2103325.3137626853</v>
      </c>
      <c r="P2281">
        <v>28283.446442969383</v>
      </c>
      <c r="Q2281">
        <v>3394.0135731563255</v>
      </c>
      <c r="R2281">
        <v>1615.5504608224112</v>
      </c>
      <c r="S2281">
        <v>50174.839329824114</v>
      </c>
      <c r="T2281">
        <v>2558.9168058210275</v>
      </c>
      <c r="U2281">
        <v>104.26689999999999</v>
      </c>
      <c r="V2281">
        <v>63699982.203846164</v>
      </c>
    </row>
    <row r="2282" spans="1:22" x14ac:dyDescent="0.25">
      <c r="A2282" t="s">
        <v>281</v>
      </c>
      <c r="B2282" t="s">
        <v>4</v>
      </c>
      <c r="C2282">
        <v>9.6929180688536662E-2</v>
      </c>
      <c r="D2282">
        <v>1.1810000000000006E-2</v>
      </c>
      <c r="E2282">
        <v>8.5119180688536647E-2</v>
      </c>
      <c r="F2282">
        <v>3.3089795172134166E-2</v>
      </c>
      <c r="G2282">
        <v>6.3839385516402544E-2</v>
      </c>
      <c r="H2282">
        <v>0.17500000000000027</v>
      </c>
      <c r="I2282">
        <v>5.1000000000000045E-2</v>
      </c>
      <c r="J2282">
        <v>503637.42832099699</v>
      </c>
      <c r="K2282">
        <v>958592.59793794667</v>
      </c>
      <c r="L2282">
        <v>2640005.7445521373</v>
      </c>
      <c r="M2282">
        <v>2640005.7445521355</v>
      </c>
      <c r="N2282">
        <v>58943.012315424858</v>
      </c>
      <c r="O2282">
        <v>1403287.0139435183</v>
      </c>
      <c r="P2282">
        <v>16864.845585878331</v>
      </c>
      <c r="Q2282">
        <v>2023.7814703053998</v>
      </c>
      <c r="R2282">
        <v>963.31997986537021</v>
      </c>
      <c r="S2282">
        <v>37194.162968008059</v>
      </c>
      <c r="T2282">
        <v>1896.9023113684109</v>
      </c>
      <c r="U2282">
        <v>71.631310200643242</v>
      </c>
      <c r="V2282">
        <v>36192916.479038455</v>
      </c>
    </row>
    <row r="2283" spans="1:22" x14ac:dyDescent="0.25">
      <c r="A2283" t="s">
        <v>281</v>
      </c>
      <c r="B2283" t="s">
        <v>5</v>
      </c>
      <c r="C2283">
        <v>0.10757640260057436</v>
      </c>
      <c r="D2283">
        <v>1.1810000000000011E-2</v>
      </c>
      <c r="E2283">
        <v>9.5766402600574327E-2</v>
      </c>
      <c r="F2283">
        <v>3.5751600650143579E-2</v>
      </c>
      <c r="G2283">
        <v>7.1824801950430686E-2</v>
      </c>
      <c r="H2283">
        <v>0.17500000000000018</v>
      </c>
      <c r="I2283">
        <v>5.1000000000000066E-2</v>
      </c>
      <c r="J2283">
        <v>1522244.3328642354</v>
      </c>
      <c r="K2283">
        <v>3249615.9948868044</v>
      </c>
      <c r="L2283">
        <v>8990407.8414023425</v>
      </c>
      <c r="M2283">
        <v>8990407.8414023388</v>
      </c>
      <c r="N2283">
        <v>189610.03581451997</v>
      </c>
      <c r="O2283">
        <v>4582250.2919365223</v>
      </c>
      <c r="P2283">
        <v>48462.296316817519</v>
      </c>
      <c r="Q2283">
        <v>6001.8967288638987</v>
      </c>
      <c r="R2283">
        <v>2777.6738453297521</v>
      </c>
      <c r="S2283">
        <v>125944.97518887551</v>
      </c>
      <c r="T2283">
        <v>6423.1937346326513</v>
      </c>
      <c r="U2283">
        <v>188.85949999999997</v>
      </c>
      <c r="V2283">
        <v>109290681.2184615</v>
      </c>
    </row>
    <row r="2284" spans="1:22" x14ac:dyDescent="0.25">
      <c r="A2284" t="s">
        <v>281</v>
      </c>
      <c r="B2284" t="s">
        <v>6</v>
      </c>
      <c r="C2284">
        <v>4.5380381586786651E-2</v>
      </c>
      <c r="D2284">
        <v>1.1809999999999999E-2</v>
      </c>
      <c r="E2284">
        <v>3.3570381586786671E-2</v>
      </c>
      <c r="F2284">
        <v>2.0202595396696665E-2</v>
      </c>
      <c r="G2284">
        <v>2.5177786190090007E-2</v>
      </c>
      <c r="H2284">
        <v>0.17500000000000004</v>
      </c>
      <c r="I2284">
        <v>5.1000000000000018E-2</v>
      </c>
      <c r="J2284">
        <v>149081.96404744734</v>
      </c>
      <c r="K2284">
        <v>119453.3111107374</v>
      </c>
      <c r="L2284">
        <v>309634.65400177985</v>
      </c>
      <c r="M2284">
        <v>309634.65400178003</v>
      </c>
      <c r="N2284">
        <v>12181.319832607958</v>
      </c>
      <c r="O2284">
        <v>256353.95532557674</v>
      </c>
      <c r="P2284">
        <v>6450.2424786355896</v>
      </c>
      <c r="Q2284">
        <v>774.02909743627083</v>
      </c>
      <c r="R2284">
        <v>368.43785037966484</v>
      </c>
      <c r="S2284">
        <v>4365.9471038596666</v>
      </c>
      <c r="T2284">
        <v>222.66330229684294</v>
      </c>
      <c r="U2284">
        <v>17.292999999999996</v>
      </c>
      <c r="V2284">
        <v>10659289.961538464</v>
      </c>
    </row>
    <row r="2285" spans="1:22" x14ac:dyDescent="0.25">
      <c r="A2285" t="s">
        <v>281</v>
      </c>
      <c r="B2285" t="s">
        <v>7</v>
      </c>
      <c r="C2285">
        <v>5.8432467353300779E-2</v>
      </c>
      <c r="D2285">
        <v>1.1809999999999994E-2</v>
      </c>
      <c r="E2285">
        <v>4.6622467353300792E-2</v>
      </c>
      <c r="F2285">
        <v>2.3465616838325199E-2</v>
      </c>
      <c r="G2285">
        <v>3.4966850514975591E-2</v>
      </c>
      <c r="H2285">
        <v>0.17499999999999993</v>
      </c>
      <c r="I2285">
        <v>5.0999999999999997E-2</v>
      </c>
      <c r="J2285">
        <v>130699.92873000777</v>
      </c>
      <c r="K2285">
        <v>140537.16412876654</v>
      </c>
      <c r="L2285">
        <v>374920.78954216337</v>
      </c>
      <c r="M2285">
        <v>374920.78954216349</v>
      </c>
      <c r="N2285">
        <v>11672.675711033982</v>
      </c>
      <c r="O2285">
        <v>259564.41714774026</v>
      </c>
      <c r="P2285">
        <v>5214.327771881015</v>
      </c>
      <c r="Q2285">
        <v>625.71933262572179</v>
      </c>
      <c r="R2285">
        <v>297.84240232984354</v>
      </c>
      <c r="S2285">
        <v>5266.2095187416253</v>
      </c>
      <c r="T2285">
        <v>268.57668545582283</v>
      </c>
      <c r="U2285">
        <v>15.996700000000001</v>
      </c>
      <c r="V2285">
        <v>9376217.1265384611</v>
      </c>
    </row>
    <row r="2286" spans="1:22" x14ac:dyDescent="0.25">
      <c r="A2286" t="s">
        <v>282</v>
      </c>
      <c r="B2286" t="s">
        <v>1</v>
      </c>
      <c r="C2286">
        <v>8.6588382049372747E-2</v>
      </c>
      <c r="D2286">
        <v>1.181000000000014E-2</v>
      </c>
      <c r="E2286">
        <v>7.4778382049372372E-2</v>
      </c>
      <c r="F2286">
        <v>3.0504595512343125E-2</v>
      </c>
      <c r="G2286">
        <v>5.6083786537029813E-2</v>
      </c>
      <c r="H2286">
        <v>0.17500000000000127</v>
      </c>
      <c r="I2286">
        <v>0.14099999999999854</v>
      </c>
      <c r="J2286">
        <v>13009584.731976436</v>
      </c>
      <c r="K2286">
        <v>21882923.790951885</v>
      </c>
      <c r="L2286">
        <v>59379963.844474711</v>
      </c>
      <c r="M2286">
        <v>59379963.844474696</v>
      </c>
      <c r="N2286">
        <v>1567201.8820952997</v>
      </c>
      <c r="O2286">
        <v>33325306.640833087</v>
      </c>
      <c r="P2286">
        <v>538777.6989798781</v>
      </c>
      <c r="Q2286">
        <v>66818.323162205765</v>
      </c>
      <c r="R2286">
        <v>85389.039122033835</v>
      </c>
      <c r="S2286">
        <v>767937.61685462145</v>
      </c>
      <c r="T2286">
        <v>108279.20397650196</v>
      </c>
      <c r="U2286">
        <v>1465.7178000000026</v>
      </c>
      <c r="V2286">
        <v>859919335.95238042</v>
      </c>
    </row>
    <row r="2287" spans="1:22" x14ac:dyDescent="0.25">
      <c r="A2287" t="s">
        <v>282</v>
      </c>
      <c r="B2287" t="s">
        <v>2</v>
      </c>
      <c r="C2287">
        <v>7.828424883762794E-2</v>
      </c>
      <c r="D2287">
        <v>1.1810000000000022E-2</v>
      </c>
      <c r="E2287">
        <v>6.6474248837627828E-2</v>
      </c>
      <c r="F2287">
        <v>2.8428562209406972E-2</v>
      </c>
      <c r="G2287">
        <v>4.9855686628220881E-2</v>
      </c>
      <c r="H2287">
        <v>0.17500000000000035</v>
      </c>
      <c r="I2287">
        <v>0.1409999999999996</v>
      </c>
      <c r="J2287">
        <v>1258409.3529337037</v>
      </c>
      <c r="K2287">
        <v>1992389.2793731757</v>
      </c>
      <c r="L2287">
        <v>4770367.6652916912</v>
      </c>
      <c r="M2287">
        <v>4770367.6652916912</v>
      </c>
      <c r="N2287">
        <v>301700.04320695996</v>
      </c>
      <c r="O2287">
        <v>2949098.5890999218</v>
      </c>
      <c r="P2287">
        <v>179801.85365243047</v>
      </c>
      <c r="Q2287">
        <v>22405.588327387897</v>
      </c>
      <c r="R2287">
        <v>28511.24931915438</v>
      </c>
      <c r="S2287">
        <v>62209.77380191609</v>
      </c>
      <c r="T2287">
        <v>8771.5781060701775</v>
      </c>
      <c r="U2287">
        <v>144.03060000000005</v>
      </c>
      <c r="V2287">
        <v>83058712.99653849</v>
      </c>
    </row>
    <row r="2288" spans="1:22" x14ac:dyDescent="0.25">
      <c r="A2288" t="s">
        <v>282</v>
      </c>
      <c r="B2288" t="s">
        <v>3</v>
      </c>
      <c r="C2288">
        <v>6.5244229099938225E-2</v>
      </c>
      <c r="D2288">
        <v>1.1810000000000037E-2</v>
      </c>
      <c r="E2288">
        <v>5.3434229099938099E-2</v>
      </c>
      <c r="F2288">
        <v>2.516855727498447E-2</v>
      </c>
      <c r="G2288">
        <v>4.007567182495355E-2</v>
      </c>
      <c r="H2288">
        <v>0.17499999999999932</v>
      </c>
      <c r="I2288">
        <v>0.14099999999999918</v>
      </c>
      <c r="J2288">
        <v>3048812.421824187</v>
      </c>
      <c r="K2288">
        <v>3701660.9236238198</v>
      </c>
      <c r="L2288">
        <v>10091769.454865063</v>
      </c>
      <c r="M2288">
        <v>10091769.454865061</v>
      </c>
      <c r="N2288">
        <v>253303.32900160924</v>
      </c>
      <c r="O2288">
        <v>6497170.0164464032</v>
      </c>
      <c r="P2288">
        <v>81371.91184723239</v>
      </c>
      <c r="Q2288">
        <v>9858.1809362388994</v>
      </c>
      <c r="R2288">
        <v>12863.443082469448</v>
      </c>
      <c r="S2288">
        <v>130771.07198567718</v>
      </c>
      <c r="T2288">
        <v>18438.721149980476</v>
      </c>
      <c r="U2288">
        <v>332.52550000000008</v>
      </c>
      <c r="V2288">
        <v>201607270.37806925</v>
      </c>
    </row>
    <row r="2289" spans="1:22" x14ac:dyDescent="0.25">
      <c r="A2289" t="s">
        <v>282</v>
      </c>
      <c r="B2289" t="s">
        <v>4</v>
      </c>
      <c r="C2289">
        <v>9.8704462485517855E-2</v>
      </c>
      <c r="D2289">
        <v>1.1810000000000036E-2</v>
      </c>
      <c r="E2289">
        <v>8.6894462485518326E-2</v>
      </c>
      <c r="F2289">
        <v>3.3533615621379548E-2</v>
      </c>
      <c r="G2289">
        <v>6.5170846864138376E-2</v>
      </c>
      <c r="H2289">
        <v>0.17499999999999968</v>
      </c>
      <c r="I2289">
        <v>0.14099999999999915</v>
      </c>
      <c r="J2289">
        <v>1902412.2106174119</v>
      </c>
      <c r="K2289">
        <v>3729723.5770061244</v>
      </c>
      <c r="L2289">
        <v>10291393.01574388</v>
      </c>
      <c r="M2289">
        <v>10291393.015743876</v>
      </c>
      <c r="N2289">
        <v>224444.42881861795</v>
      </c>
      <c r="O2289">
        <v>5407691.3588049123</v>
      </c>
      <c r="P2289">
        <v>56303.564278482809</v>
      </c>
      <c r="Q2289">
        <v>7076.6274017037304</v>
      </c>
      <c r="R2289">
        <v>8936.6070269063021</v>
      </c>
      <c r="S2289">
        <v>133328.33489178657</v>
      </c>
      <c r="T2289">
        <v>18799.295219741904</v>
      </c>
      <c r="U2289">
        <v>241.61230000000006</v>
      </c>
      <c r="V2289">
        <v>125918628.54807693</v>
      </c>
    </row>
    <row r="2290" spans="1:22" x14ac:dyDescent="0.25">
      <c r="A2290" t="s">
        <v>282</v>
      </c>
      <c r="B2290" t="s">
        <v>5</v>
      </c>
      <c r="C2290">
        <v>0.10003990673664878</v>
      </c>
      <c r="D2290">
        <v>1.1809999999999959E-2</v>
      </c>
      <c r="E2290">
        <v>8.8229906736649183E-2</v>
      </c>
      <c r="F2290">
        <v>3.3867476684162179E-2</v>
      </c>
      <c r="G2290">
        <v>6.6172430052486658E-2</v>
      </c>
      <c r="H2290">
        <v>0.17499999999999916</v>
      </c>
      <c r="I2290">
        <v>0.14100000000000024</v>
      </c>
      <c r="J2290">
        <v>5205039.8943481725</v>
      </c>
      <c r="K2290">
        <v>10266621.339019097</v>
      </c>
      <c r="L2290">
        <v>28551445.863062579</v>
      </c>
      <c r="M2290">
        <v>28551445.86306265</v>
      </c>
      <c r="N2290">
        <v>562104.53849868476</v>
      </c>
      <c r="O2290">
        <v>14909556.694868585</v>
      </c>
      <c r="P2290">
        <v>111083.03085261212</v>
      </c>
      <c r="Q2290">
        <v>13662.668660527403</v>
      </c>
      <c r="R2290">
        <v>17589.143631352665</v>
      </c>
      <c r="S2290">
        <v>367896.31494669209</v>
      </c>
      <c r="T2290">
        <v>51873.38040748355</v>
      </c>
      <c r="U2290">
        <v>588.89649999999938</v>
      </c>
      <c r="V2290">
        <v>343960061.91284966</v>
      </c>
    </row>
    <row r="2291" spans="1:22" x14ac:dyDescent="0.25">
      <c r="A2291" t="s">
        <v>282</v>
      </c>
      <c r="B2291" t="s">
        <v>6</v>
      </c>
      <c r="C2291">
        <v>6.8835083977415959E-2</v>
      </c>
      <c r="D2291">
        <v>1.1810000000000011E-2</v>
      </c>
      <c r="E2291">
        <v>5.7025083977415861E-2</v>
      </c>
      <c r="F2291">
        <v>2.606627099435398E-2</v>
      </c>
      <c r="G2291">
        <v>4.2768812983061899E-2</v>
      </c>
      <c r="H2291">
        <v>0.17500000000000016</v>
      </c>
      <c r="I2291">
        <v>0.14099999999999979</v>
      </c>
      <c r="J2291">
        <v>1045172.8936130356</v>
      </c>
      <c r="K2291">
        <v>1358114.1802738055</v>
      </c>
      <c r="L2291">
        <v>3600525.7365519465</v>
      </c>
      <c r="M2291">
        <v>3600525.7365519442</v>
      </c>
      <c r="N2291">
        <v>118454.20106736617</v>
      </c>
      <c r="O2291">
        <v>2284832.872819474</v>
      </c>
      <c r="P2291">
        <v>50556.088071705643</v>
      </c>
      <c r="Q2291">
        <v>6491.4288431157647</v>
      </c>
      <c r="R2291">
        <v>8043.6998849898155</v>
      </c>
      <c r="S2291">
        <v>46768.610225728553</v>
      </c>
      <c r="T2291">
        <v>6594.3740418277202</v>
      </c>
      <c r="U2291">
        <v>110.79380000000003</v>
      </c>
      <c r="V2291">
        <v>69025254.182965353</v>
      </c>
    </row>
    <row r="2292" spans="1:22" x14ac:dyDescent="0.25">
      <c r="A2292" t="s">
        <v>282</v>
      </c>
      <c r="B2292" t="s">
        <v>7</v>
      </c>
      <c r="C2292">
        <v>7.4292494899740547E-2</v>
      </c>
      <c r="D2292">
        <v>1.1809999999999998E-2</v>
      </c>
      <c r="E2292">
        <v>6.2482494899740365E-2</v>
      </c>
      <c r="F2292">
        <v>2.743062372493513E-2</v>
      </c>
      <c r="G2292">
        <v>4.6861871174805378E-2</v>
      </c>
      <c r="H2292">
        <v>0.17500000000000002</v>
      </c>
      <c r="I2292">
        <v>0.14099999999999985</v>
      </c>
      <c r="J2292">
        <v>549737.95863995468</v>
      </c>
      <c r="K2292">
        <v>834414.49165587057</v>
      </c>
      <c r="L2292">
        <v>2074462.1089594958</v>
      </c>
      <c r="M2292">
        <v>2074462.1089594939</v>
      </c>
      <c r="N2292">
        <v>107195.34150202922</v>
      </c>
      <c r="O2292">
        <v>1276957.1087937965</v>
      </c>
      <c r="P2292">
        <v>59661.250277414802</v>
      </c>
      <c r="Q2292">
        <v>7323.8289932320904</v>
      </c>
      <c r="R2292">
        <v>9444.8961771612103</v>
      </c>
      <c r="S2292">
        <v>26963.511002822896</v>
      </c>
      <c r="T2292">
        <v>3801.8550513980335</v>
      </c>
      <c r="U2292">
        <v>47.859099999999998</v>
      </c>
      <c r="V2292">
        <v>36349407.933880784</v>
      </c>
    </row>
    <row r="2293" spans="1:22" x14ac:dyDescent="0.25">
      <c r="A2293" t="s">
        <v>283</v>
      </c>
      <c r="B2293" t="s">
        <v>1</v>
      </c>
      <c r="C2293">
        <v>9.3247463425584626E-2</v>
      </c>
      <c r="D2293">
        <v>1.1809999999999979E-2</v>
      </c>
      <c r="E2293">
        <v>8.1437463425584541E-2</v>
      </c>
      <c r="F2293">
        <v>3.2169365856396015E-2</v>
      </c>
      <c r="G2293">
        <v>6.1078097569187959E-2</v>
      </c>
      <c r="H2293">
        <v>0.17499999999999941</v>
      </c>
      <c r="I2293">
        <v>5.0999999999999754E-2</v>
      </c>
      <c r="J2293">
        <v>6785868.0591517715</v>
      </c>
      <c r="K2293">
        <v>12573123.362124635</v>
      </c>
      <c r="L2293">
        <v>33415042.009963103</v>
      </c>
      <c r="M2293">
        <v>33415042.009962983</v>
      </c>
      <c r="N2293">
        <v>1076082.0191027559</v>
      </c>
      <c r="O2293">
        <v>18282909.402173676</v>
      </c>
      <c r="P2293">
        <v>494423.68494788255</v>
      </c>
      <c r="Q2293">
        <v>60404.94589781313</v>
      </c>
      <c r="R2293">
        <v>28296.260173130479</v>
      </c>
      <c r="S2293">
        <v>469036.27791045624</v>
      </c>
      <c r="T2293">
        <v>23920.850173433315</v>
      </c>
      <c r="U2293">
        <v>815.47590000000037</v>
      </c>
      <c r="V2293">
        <v>486836485.55189079</v>
      </c>
    </row>
    <row r="2294" spans="1:22" x14ac:dyDescent="0.25">
      <c r="A2294" t="s">
        <v>283</v>
      </c>
      <c r="B2294" t="s">
        <v>2</v>
      </c>
      <c r="C2294">
        <v>6.9508098614334532E-2</v>
      </c>
      <c r="D2294">
        <v>1.1809999999999985E-2</v>
      </c>
      <c r="E2294">
        <v>5.7698098614334489E-2</v>
      </c>
      <c r="F2294">
        <v>2.6234524653583623E-2</v>
      </c>
      <c r="G2294">
        <v>4.3273573960750919E-2</v>
      </c>
      <c r="H2294">
        <v>0.17499999999999993</v>
      </c>
      <c r="I2294">
        <v>5.0999999999999997E-2</v>
      </c>
      <c r="J2294">
        <v>444972.85593203997</v>
      </c>
      <c r="K2294">
        <v>628171.23147644615</v>
      </c>
      <c r="L2294">
        <v>1419925.5343868947</v>
      </c>
      <c r="M2294">
        <v>1419925.5343868944</v>
      </c>
      <c r="N2294">
        <v>116147.0400106106</v>
      </c>
      <c r="O2294">
        <v>956997.04739787523</v>
      </c>
      <c r="P2294">
        <v>79927.15899211471</v>
      </c>
      <c r="Q2294">
        <v>10310.403222442883</v>
      </c>
      <c r="R2294">
        <v>4602.1156729424356</v>
      </c>
      <c r="S2294">
        <v>20273.41781456814</v>
      </c>
      <c r="T2294">
        <v>1033.9443085429755</v>
      </c>
      <c r="U2294">
        <v>48.060000000000009</v>
      </c>
      <c r="V2294">
        <v>31853337.90615385</v>
      </c>
    </row>
    <row r="2295" spans="1:22" x14ac:dyDescent="0.25">
      <c r="A2295" t="s">
        <v>283</v>
      </c>
      <c r="B2295" t="s">
        <v>3</v>
      </c>
      <c r="C2295">
        <v>7.5360403550099889E-2</v>
      </c>
      <c r="D2295">
        <v>1.1810000000000039E-2</v>
      </c>
      <c r="E2295">
        <v>6.3550403550100096E-2</v>
      </c>
      <c r="F2295">
        <v>2.7697600887524969E-2</v>
      </c>
      <c r="G2295">
        <v>4.7662802662574964E-2</v>
      </c>
      <c r="H2295">
        <v>0.17499999999999993</v>
      </c>
      <c r="I2295">
        <v>5.1000000000000059E-2</v>
      </c>
      <c r="J2295">
        <v>1851763.6758571025</v>
      </c>
      <c r="K2295">
        <v>2642944.1738810129</v>
      </c>
      <c r="L2295">
        <v>7256572.113810678</v>
      </c>
      <c r="M2295">
        <v>7256572.1138106808</v>
      </c>
      <c r="N2295">
        <v>168065.10195808765</v>
      </c>
      <c r="O2295">
        <v>4326642.7477800287</v>
      </c>
      <c r="P2295">
        <v>51492.902874972191</v>
      </c>
      <c r="Q2295">
        <v>6253.1710821588495</v>
      </c>
      <c r="R2295">
        <v>2945.0497718136826</v>
      </c>
      <c r="S2295">
        <v>102163.63294875943</v>
      </c>
      <c r="T2295">
        <v>5210.3452803867285</v>
      </c>
      <c r="U2295">
        <v>223.20360000000002</v>
      </c>
      <c r="V2295">
        <v>132979312.50244994</v>
      </c>
    </row>
    <row r="2296" spans="1:22" x14ac:dyDescent="0.25">
      <c r="A2296" t="s">
        <v>283</v>
      </c>
      <c r="B2296" t="s">
        <v>4</v>
      </c>
      <c r="C2296">
        <v>9.4564592905247491E-2</v>
      </c>
      <c r="D2296">
        <v>1.1809999999999998E-2</v>
      </c>
      <c r="E2296">
        <v>8.2754592905247587E-2</v>
      </c>
      <c r="F2296">
        <v>3.2498648226311905E-2</v>
      </c>
      <c r="G2296">
        <v>6.2065944678935725E-2</v>
      </c>
      <c r="H2296">
        <v>0.17500000000000027</v>
      </c>
      <c r="I2296">
        <v>5.1000000000000052E-2</v>
      </c>
      <c r="J2296">
        <v>571609.88927078398</v>
      </c>
      <c r="K2296">
        <v>1048220.809452605</v>
      </c>
      <c r="L2296">
        <v>2944533.8558584247</v>
      </c>
      <c r="M2296">
        <v>2944533.8558584224</v>
      </c>
      <c r="N2296">
        <v>50032.143124849303</v>
      </c>
      <c r="O2296">
        <v>1569798.5555985405</v>
      </c>
      <c r="P2296">
        <v>5628.8646186374917</v>
      </c>
      <c r="Q2296">
        <v>675.46375423649897</v>
      </c>
      <c r="R2296">
        <v>321.52074701657352</v>
      </c>
      <c r="S2296">
        <v>41299.994295867902</v>
      </c>
      <c r="T2296">
        <v>2106.2997090892627</v>
      </c>
      <c r="U2296">
        <v>80.391599999999983</v>
      </c>
      <c r="V2296">
        <v>41075635.717692286</v>
      </c>
    </row>
    <row r="2297" spans="1:22" x14ac:dyDescent="0.25">
      <c r="A2297" t="s">
        <v>283</v>
      </c>
      <c r="B2297" t="s">
        <v>5</v>
      </c>
      <c r="C2297">
        <v>0.10862029305885211</v>
      </c>
      <c r="D2297">
        <v>1.1809999999999999E-2</v>
      </c>
      <c r="E2297">
        <v>9.6810293058852206E-2</v>
      </c>
      <c r="F2297">
        <v>3.6012573264712987E-2</v>
      </c>
      <c r="G2297">
        <v>7.2607719794138853E-2</v>
      </c>
      <c r="H2297">
        <v>0.17499999999999921</v>
      </c>
      <c r="I2297">
        <v>5.0999999999999872E-2</v>
      </c>
      <c r="J2297">
        <v>3357360.9160629329</v>
      </c>
      <c r="K2297">
        <v>7529413.0877557676</v>
      </c>
      <c r="L2297">
        <v>19762172.406222332</v>
      </c>
      <c r="M2297">
        <v>19762172.406222306</v>
      </c>
      <c r="N2297">
        <v>706516.71426123381</v>
      </c>
      <c r="O2297">
        <v>10180257.289557453</v>
      </c>
      <c r="P2297">
        <v>352642.94982881506</v>
      </c>
      <c r="Q2297">
        <v>42572.426350166039</v>
      </c>
      <c r="R2297">
        <v>20155.984185128033</v>
      </c>
      <c r="S2297">
        <v>277017.46327034378</v>
      </c>
      <c r="T2297">
        <v>14127.890626787534</v>
      </c>
      <c r="U2297">
        <v>404.33449999999999</v>
      </c>
      <c r="V2297">
        <v>240813565.34203658</v>
      </c>
    </row>
    <row r="2298" spans="1:22" x14ac:dyDescent="0.25">
      <c r="A2298" t="s">
        <v>283</v>
      </c>
      <c r="B2298" t="s">
        <v>6</v>
      </c>
      <c r="C2298">
        <v>7.1388102070677112E-2</v>
      </c>
      <c r="D2298">
        <v>1.1809999999999982E-2</v>
      </c>
      <c r="E2298">
        <v>5.9578102070677062E-2</v>
      </c>
      <c r="F2298">
        <v>2.6704525517669244E-2</v>
      </c>
      <c r="G2298">
        <v>4.4683576553007809E-2</v>
      </c>
      <c r="H2298">
        <v>0.17499999999999993</v>
      </c>
      <c r="I2298">
        <v>5.0999999999999976E-2</v>
      </c>
      <c r="J2298">
        <v>434385.78864611516</v>
      </c>
      <c r="K2298">
        <v>533347.45770246733</v>
      </c>
      <c r="L2298">
        <v>1511831.4577436603</v>
      </c>
      <c r="M2298">
        <v>1511831.457743661</v>
      </c>
      <c r="N2298">
        <v>22052.728840936092</v>
      </c>
      <c r="O2298">
        <v>945680.5175076467</v>
      </c>
      <c r="P2298">
        <v>0</v>
      </c>
      <c r="Q2298">
        <v>0</v>
      </c>
      <c r="R2298">
        <v>0</v>
      </c>
      <c r="S2298">
        <v>20982.615452840731</v>
      </c>
      <c r="T2298">
        <v>1070.1133880948776</v>
      </c>
      <c r="U2298">
        <v>45.62620000000004</v>
      </c>
      <c r="V2298">
        <v>31113370.329711553</v>
      </c>
    </row>
    <row r="2299" spans="1:22" x14ac:dyDescent="0.25">
      <c r="A2299" t="s">
        <v>283</v>
      </c>
      <c r="B2299" t="s">
        <v>7</v>
      </c>
      <c r="C2299">
        <v>7.9472434123540686E-2</v>
      </c>
      <c r="D2299">
        <v>1.1810000000000001E-2</v>
      </c>
      <c r="E2299">
        <v>6.7662434123540685E-2</v>
      </c>
      <c r="F2299">
        <v>2.8725608530885176E-2</v>
      </c>
      <c r="G2299">
        <v>5.0746825592655503E-2</v>
      </c>
      <c r="H2299">
        <v>0.17500000000000004</v>
      </c>
      <c r="I2299">
        <v>5.1000000000000011E-2</v>
      </c>
      <c r="J2299">
        <v>125774.93338278432</v>
      </c>
      <c r="K2299">
        <v>191026.60185634586</v>
      </c>
      <c r="L2299">
        <v>520006.64194107475</v>
      </c>
      <c r="M2299">
        <v>520006.64194107475</v>
      </c>
      <c r="N2299">
        <v>13268.290906990704</v>
      </c>
      <c r="O2299">
        <v>303533.2443321395</v>
      </c>
      <c r="P2299">
        <v>4731.8086333431756</v>
      </c>
      <c r="Q2299">
        <v>593.48148880886367</v>
      </c>
      <c r="R2299">
        <v>271.58979622975397</v>
      </c>
      <c r="S2299">
        <v>7299.154128076967</v>
      </c>
      <c r="T2299">
        <v>372.25686053192521</v>
      </c>
      <c r="U2299">
        <v>13.859999999999996</v>
      </c>
      <c r="V2299">
        <v>9001263.7538461518</v>
      </c>
    </row>
    <row r="2300" spans="1:22" x14ac:dyDescent="0.25">
      <c r="A2300" t="s">
        <v>284</v>
      </c>
      <c r="B2300" t="s">
        <v>1</v>
      </c>
      <c r="C2300">
        <v>9.6949210393473817E-2</v>
      </c>
      <c r="D2300">
        <v>1.1810000000000037E-2</v>
      </c>
      <c r="E2300">
        <v>8.513921039347383E-2</v>
      </c>
      <c r="F2300">
        <v>3.3094802598368431E-2</v>
      </c>
      <c r="G2300">
        <v>6.3854407795105414E-2</v>
      </c>
      <c r="H2300">
        <v>0.17500000000000035</v>
      </c>
      <c r="I2300">
        <v>6.4000000000000043E-2</v>
      </c>
      <c r="J2300">
        <v>1500692.8310682499</v>
      </c>
      <c r="K2300">
        <v>2807952.5696789264</v>
      </c>
      <c r="L2300">
        <v>7814693.8042443478</v>
      </c>
      <c r="M2300">
        <v>7814693.8042443488</v>
      </c>
      <c r="N2300">
        <v>152290.97619811399</v>
      </c>
      <c r="O2300">
        <v>4156354.4245490688</v>
      </c>
      <c r="P2300">
        <v>31088.987654424443</v>
      </c>
      <c r="Q2300">
        <v>3962.1667287185742</v>
      </c>
      <c r="R2300">
        <v>2243.2738805211534</v>
      </c>
      <c r="S2300">
        <v>108079.46234440336</v>
      </c>
      <c r="T2300">
        <v>6917.0855900418228</v>
      </c>
      <c r="U2300">
        <v>180.31349999999995</v>
      </c>
      <c r="V2300">
        <v>106402297.04381539</v>
      </c>
    </row>
    <row r="2301" spans="1:22" x14ac:dyDescent="0.25">
      <c r="A2301" t="s">
        <v>284</v>
      </c>
      <c r="B2301" t="s">
        <v>2</v>
      </c>
      <c r="C2301">
        <v>6.5135807453376243E-2</v>
      </c>
      <c r="D2301">
        <v>1.1809999999999996E-2</v>
      </c>
      <c r="E2301">
        <v>5.332580745337627E-2</v>
      </c>
      <c r="F2301">
        <v>2.5141451863344069E-2</v>
      </c>
      <c r="G2301">
        <v>3.9994355590032178E-2</v>
      </c>
      <c r="H2301">
        <v>0.17499999999999996</v>
      </c>
      <c r="I2301">
        <v>6.4000000000000015E-2</v>
      </c>
      <c r="J2301">
        <v>130424.69257886331</v>
      </c>
      <c r="K2301">
        <v>164734.99500205205</v>
      </c>
      <c r="L2301">
        <v>388256.96808195766</v>
      </c>
      <c r="M2301">
        <v>388256.96808195778</v>
      </c>
      <c r="N2301">
        <v>26487.004231049621</v>
      </c>
      <c r="O2301">
        <v>268672.68334986578</v>
      </c>
      <c r="P2301">
        <v>17149.29512665491</v>
      </c>
      <c r="Q2301">
        <v>2289.4036253862291</v>
      </c>
      <c r="R2301">
        <v>1244.076720130633</v>
      </c>
      <c r="S2301">
        <v>5455.1022169904745</v>
      </c>
      <c r="T2301">
        <v>349.12654188739037</v>
      </c>
      <c r="U2301">
        <v>14.49</v>
      </c>
      <c r="V2301">
        <v>9235715.1096153837</v>
      </c>
    </row>
    <row r="2302" spans="1:22" x14ac:dyDescent="0.25">
      <c r="A2302" t="s">
        <v>284</v>
      </c>
      <c r="B2302" t="s">
        <v>3</v>
      </c>
      <c r="C2302">
        <v>8.4980827669537629E-2</v>
      </c>
      <c r="D2302">
        <v>1.1809999999999994E-2</v>
      </c>
      <c r="E2302">
        <v>7.3170827669537558E-2</v>
      </c>
      <c r="F2302">
        <v>3.0102706917384415E-2</v>
      </c>
      <c r="G2302">
        <v>5.4878120752153182E-2</v>
      </c>
      <c r="H2302">
        <v>0.17499999999999996</v>
      </c>
      <c r="I2302">
        <v>6.4000000000000029E-2</v>
      </c>
      <c r="J2302">
        <v>273671.06975301396</v>
      </c>
      <c r="K2302">
        <v>446440.23723257863</v>
      </c>
      <c r="L2302">
        <v>1264893.792728194</v>
      </c>
      <c r="M2302">
        <v>1264893.7927281938</v>
      </c>
      <c r="N2302">
        <v>18606.72974238568</v>
      </c>
      <c r="O2302">
        <v>701504.57724320726</v>
      </c>
      <c r="P2302">
        <v>10.049882113445083</v>
      </c>
      <c r="Q2302">
        <v>1.2059858536134098</v>
      </c>
      <c r="R2302">
        <v>0.72037554989174357</v>
      </c>
      <c r="S2302">
        <v>17476.272085402725</v>
      </c>
      <c r="T2302">
        <v>1118.4814134657743</v>
      </c>
      <c r="U2302">
        <v>31.8918</v>
      </c>
      <c r="V2302">
        <v>19419022.685769226</v>
      </c>
    </row>
    <row r="2303" spans="1:22" x14ac:dyDescent="0.25">
      <c r="A2303" t="s">
        <v>284</v>
      </c>
      <c r="B2303" t="s">
        <v>4</v>
      </c>
      <c r="C2303">
        <v>9.5606207947034019E-2</v>
      </c>
      <c r="D2303">
        <v>1.1809999999999994E-2</v>
      </c>
      <c r="E2303">
        <v>8.3796207947034004E-2</v>
      </c>
      <c r="F2303">
        <v>3.2759051986758499E-2</v>
      </c>
      <c r="G2303">
        <v>6.2847155960275472E-2</v>
      </c>
      <c r="H2303">
        <v>0.17499999999999991</v>
      </c>
      <c r="I2303">
        <v>6.3999999999999987E-2</v>
      </c>
      <c r="J2303">
        <v>217678.68884060023</v>
      </c>
      <c r="K2303">
        <v>404596.72628768143</v>
      </c>
      <c r="L2303">
        <v>1146423.3707996123</v>
      </c>
      <c r="M2303">
        <v>1146423.3707996118</v>
      </c>
      <c r="N2303">
        <v>16841.702015858144</v>
      </c>
      <c r="O2303">
        <v>605433.71311242366</v>
      </c>
      <c r="P2303">
        <v>0</v>
      </c>
      <c r="Q2303">
        <v>0</v>
      </c>
      <c r="R2303">
        <v>0</v>
      </c>
      <c r="S2303">
        <v>15828.667308137216</v>
      </c>
      <c r="T2303">
        <v>1013.0347077207813</v>
      </c>
      <c r="U2303">
        <v>30.080000000000005</v>
      </c>
      <c r="V2303">
        <v>15442238.384999994</v>
      </c>
    </row>
    <row r="2304" spans="1:22" x14ac:dyDescent="0.25">
      <c r="A2304" t="s">
        <v>284</v>
      </c>
      <c r="B2304" t="s">
        <v>5</v>
      </c>
      <c r="C2304">
        <v>0.1163655053625425</v>
      </c>
      <c r="D2304">
        <v>1.1809999999999998E-2</v>
      </c>
      <c r="E2304">
        <v>0.10455550536254238</v>
      </c>
      <c r="F2304">
        <v>3.7948876340635616E-2</v>
      </c>
      <c r="G2304">
        <v>7.8416629021906839E-2</v>
      </c>
      <c r="H2304">
        <v>0.17500000000000021</v>
      </c>
      <c r="I2304">
        <v>6.4000000000000001E-2</v>
      </c>
      <c r="J2304">
        <v>708392.42178430397</v>
      </c>
      <c r="K2304">
        <v>1642501.9631536463</v>
      </c>
      <c r="L2304">
        <v>4592571.2910810774</v>
      </c>
      <c r="M2304">
        <v>4592571.2910810774</v>
      </c>
      <c r="N2304">
        <v>83733.649594965391</v>
      </c>
      <c r="O2304">
        <v>2267160.7353429832</v>
      </c>
      <c r="P2304">
        <v>13571.583740221728</v>
      </c>
      <c r="Q2304">
        <v>1628.5900488266072</v>
      </c>
      <c r="R2304">
        <v>972.81112249909347</v>
      </c>
      <c r="S2304">
        <v>63496.865303964478</v>
      </c>
      <c r="T2304">
        <v>4063.799379453726</v>
      </c>
      <c r="U2304">
        <v>85.071300000000008</v>
      </c>
      <c r="V2304">
        <v>50243697.410499997</v>
      </c>
    </row>
    <row r="2305" spans="1:22" x14ac:dyDescent="0.25">
      <c r="A2305" t="s">
        <v>284</v>
      </c>
      <c r="B2305" t="s">
        <v>6</v>
      </c>
      <c r="U2305">
        <v>7.2214000000000018</v>
      </c>
    </row>
    <row r="2306" spans="1:22" x14ac:dyDescent="0.25">
      <c r="A2306" t="s">
        <v>284</v>
      </c>
      <c r="B2306" t="s">
        <v>7</v>
      </c>
      <c r="C2306">
        <v>6.2224310471269507E-2</v>
      </c>
      <c r="D2306">
        <v>1.1809999999999994E-2</v>
      </c>
      <c r="E2306">
        <v>5.041431047126952E-2</v>
      </c>
      <c r="F2306">
        <v>2.4413577617817379E-2</v>
      </c>
      <c r="G2306">
        <v>3.7810732853452135E-2</v>
      </c>
      <c r="H2306">
        <v>0.17499999999999996</v>
      </c>
      <c r="I2306">
        <v>6.3999999999999987E-2</v>
      </c>
      <c r="J2306">
        <v>94895.884173441882</v>
      </c>
      <c r="K2306">
        <v>98944.080730390939</v>
      </c>
      <c r="L2306">
        <v>278757.93381917878</v>
      </c>
      <c r="M2306">
        <v>278757.93381917872</v>
      </c>
      <c r="N2306">
        <v>4518.5770929984283</v>
      </c>
      <c r="O2306">
        <v>189321.38781083433</v>
      </c>
      <c r="P2306">
        <v>358.05890543436578</v>
      </c>
      <c r="Q2306">
        <v>42.967068652123892</v>
      </c>
      <c r="R2306">
        <v>25.665662341535338</v>
      </c>
      <c r="S2306">
        <v>3845.7570080549363</v>
      </c>
      <c r="T2306">
        <v>246.12844851551591</v>
      </c>
      <c r="U2306">
        <v>11.559000000000001</v>
      </c>
      <c r="V2306">
        <v>6714092.054423077</v>
      </c>
    </row>
    <row r="2307" spans="1:22" x14ac:dyDescent="0.25">
      <c r="A2307" t="s">
        <v>414</v>
      </c>
      <c r="B2307" t="s">
        <v>1</v>
      </c>
      <c r="C2307">
        <v>7.360105100872788E-2</v>
      </c>
      <c r="D2307">
        <v>1.181000000000022E-2</v>
      </c>
      <c r="E2307">
        <v>6.1791051008728275E-2</v>
      </c>
      <c r="F2307">
        <v>2.7257762752182155E-2</v>
      </c>
      <c r="G2307">
        <v>4.6343288256546114E-2</v>
      </c>
      <c r="H2307">
        <v>0.17500000000000548</v>
      </c>
      <c r="I2307">
        <v>0.14100000000000026</v>
      </c>
      <c r="J2307">
        <v>21786409.443789437</v>
      </c>
      <c r="K2307">
        <v>34031407.206766717</v>
      </c>
      <c r="L2307">
        <v>77915024.897245243</v>
      </c>
      <c r="M2307">
        <v>77915024.897245258</v>
      </c>
      <c r="N2307">
        <v>6044799.1807636023</v>
      </c>
      <c r="O2307">
        <v>49773017.469792455</v>
      </c>
      <c r="P2307">
        <v>3797631.9098094394</v>
      </c>
      <c r="Q2307">
        <v>471276.31420148828</v>
      </c>
      <c r="R2307">
        <v>601916.0595855409</v>
      </c>
      <c r="S2307">
        <v>1028899.997517252</v>
      </c>
      <c r="T2307">
        <v>145074.89964993284</v>
      </c>
      <c r="U2307">
        <v>2133.5674000000049</v>
      </c>
      <c r="V2307">
        <v>1438549556.2890463</v>
      </c>
    </row>
    <row r="2308" spans="1:22" x14ac:dyDescent="0.25">
      <c r="A2308" t="s">
        <v>414</v>
      </c>
      <c r="B2308" t="s">
        <v>2</v>
      </c>
      <c r="C2308">
        <v>5.977293930958031E-2</v>
      </c>
      <c r="D2308">
        <v>1.1810000000000036E-2</v>
      </c>
      <c r="E2308">
        <v>4.7962939309580073E-2</v>
      </c>
      <c r="F2308">
        <v>2.3800734827395052E-2</v>
      </c>
      <c r="G2308">
        <v>3.5972204482185133E-2</v>
      </c>
      <c r="H2308">
        <v>0.17500000000000043</v>
      </c>
      <c r="I2308">
        <v>0.14099999999999949</v>
      </c>
      <c r="J2308">
        <v>1849530.1486182092</v>
      </c>
      <c r="K2308">
        <v>2845634.4192139916</v>
      </c>
      <c r="L2308">
        <v>4723709.1892628847</v>
      </c>
      <c r="M2308">
        <v>4723709.1892628847</v>
      </c>
      <c r="N2308">
        <v>953298.51709477464</v>
      </c>
      <c r="O2308">
        <v>3741866.0507374271</v>
      </c>
      <c r="P2308">
        <v>685334.1111134917</v>
      </c>
      <c r="Q2308">
        <v>86393.813553185289</v>
      </c>
      <c r="R2308">
        <v>108813.63737800141</v>
      </c>
      <c r="S2308">
        <v>63765.955346270675</v>
      </c>
      <c r="T2308">
        <v>8990.9997038241709</v>
      </c>
      <c r="U2308">
        <v>159.02459999999999</v>
      </c>
      <c r="V2308">
        <v>122157990.35000001</v>
      </c>
    </row>
    <row r="2309" spans="1:22" x14ac:dyDescent="0.25">
      <c r="A2309" t="s">
        <v>414</v>
      </c>
      <c r="B2309" t="s">
        <v>3</v>
      </c>
      <c r="C2309">
        <v>6.9550772333508995E-2</v>
      </c>
      <c r="D2309">
        <v>1.1810000000000187E-2</v>
      </c>
      <c r="E2309">
        <v>5.7740772333508605E-2</v>
      </c>
      <c r="F2309">
        <v>2.6245193083376948E-2</v>
      </c>
      <c r="G2309">
        <v>4.3305579250132432E-2</v>
      </c>
      <c r="H2309">
        <v>0.17500000000000404</v>
      </c>
      <c r="I2309">
        <v>0.14099999999999849</v>
      </c>
      <c r="J2309">
        <v>14145420.062299838</v>
      </c>
      <c r="K2309">
        <v>20160918.043589048</v>
      </c>
      <c r="L2309">
        <v>48617414.081103221</v>
      </c>
      <c r="M2309">
        <v>48617414.081103362</v>
      </c>
      <c r="N2309">
        <v>2966335.0124159232</v>
      </c>
      <c r="O2309">
        <v>31340003.093472943</v>
      </c>
      <c r="P2309">
        <v>1741758.6354714229</v>
      </c>
      <c r="Q2309">
        <v>218197.89843855178</v>
      </c>
      <c r="R2309">
        <v>276353.87128130678</v>
      </c>
      <c r="S2309">
        <v>639811.22456149687</v>
      </c>
      <c r="T2309">
        <v>90213.382663170938</v>
      </c>
      <c r="U2309">
        <v>1405.2122999999992</v>
      </c>
      <c r="V2309">
        <v>933658035.16500902</v>
      </c>
    </row>
    <row r="2310" spans="1:22" x14ac:dyDescent="0.25">
      <c r="A2310" t="s">
        <v>414</v>
      </c>
      <c r="B2310" t="s">
        <v>5</v>
      </c>
      <c r="C2310">
        <v>0.11450669082536584</v>
      </c>
      <c r="D2310">
        <v>1.1810000000000041E-2</v>
      </c>
      <c r="E2310">
        <v>0.10269669082536551</v>
      </c>
      <c r="F2310">
        <v>3.748417270634137E-2</v>
      </c>
      <c r="G2310">
        <v>7.70225181190244E-2</v>
      </c>
      <c r="H2310">
        <v>0.17499999999999949</v>
      </c>
      <c r="I2310">
        <v>0.1409999999999991</v>
      </c>
      <c r="J2310">
        <v>2314157.3888709974</v>
      </c>
      <c r="K2310">
        <v>5923911.5189106874</v>
      </c>
      <c r="L2310">
        <v>13750003.854590757</v>
      </c>
      <c r="M2310">
        <v>13750003.854590759</v>
      </c>
      <c r="N2310">
        <v>1005432.6755353231</v>
      </c>
      <c r="O2310">
        <v>7232636.2322463607</v>
      </c>
      <c r="P2310">
        <v>625110.48907661973</v>
      </c>
      <c r="Q2310">
        <v>75553.073501767314</v>
      </c>
      <c r="R2310">
        <v>98793.562323552571</v>
      </c>
      <c r="S2310">
        <v>180521.95498105523</v>
      </c>
      <c r="T2310">
        <v>25453.595652328797</v>
      </c>
      <c r="U2310">
        <v>248.99960000000007</v>
      </c>
      <c r="V2310">
        <v>152980589.77769244</v>
      </c>
    </row>
    <row r="2311" spans="1:22" x14ac:dyDescent="0.25">
      <c r="A2311" t="s">
        <v>414</v>
      </c>
      <c r="B2311" t="s">
        <v>6</v>
      </c>
      <c r="C2311">
        <v>5.4547972032131804E-2</v>
      </c>
      <c r="D2311">
        <v>1.1810000000000051E-2</v>
      </c>
      <c r="E2311">
        <v>4.2737972032131803E-2</v>
      </c>
      <c r="F2311">
        <v>2.2494493008032908E-2</v>
      </c>
      <c r="G2311">
        <v>3.2053479024098858E-2</v>
      </c>
      <c r="H2311">
        <v>0.17500000000000032</v>
      </c>
      <c r="I2311">
        <v>0.14099999999999929</v>
      </c>
      <c r="J2311">
        <v>2129248.8587289928</v>
      </c>
      <c r="K2311">
        <v>2416394.1334625455</v>
      </c>
      <c r="L2311">
        <v>5290101.4545611106</v>
      </c>
      <c r="M2311">
        <v>5290101.4545611106</v>
      </c>
      <c r="N2311">
        <v>489770.23645662935</v>
      </c>
      <c r="O2311">
        <v>4055872.7557349079</v>
      </c>
      <c r="P2311">
        <v>318788.52050746063</v>
      </c>
      <c r="Q2311">
        <v>39537.703722878665</v>
      </c>
      <c r="R2311">
        <v>50523.997616477856</v>
      </c>
      <c r="S2311">
        <v>70920.258203166391</v>
      </c>
      <c r="T2311">
        <v>9999.7564066464547</v>
      </c>
      <c r="U2311">
        <v>196.03089999999997</v>
      </c>
      <c r="V2311">
        <v>140662911.32326928</v>
      </c>
    </row>
    <row r="2312" spans="1:22" x14ac:dyDescent="0.25">
      <c r="A2312" t="s">
        <v>414</v>
      </c>
      <c r="B2312" t="s">
        <v>7</v>
      </c>
      <c r="C2312">
        <v>8.518605190996853E-2</v>
      </c>
      <c r="D2312">
        <v>1.1810000000000022E-2</v>
      </c>
      <c r="E2312">
        <v>7.337605190996839E-2</v>
      </c>
      <c r="F2312">
        <v>3.015401297749213E-2</v>
      </c>
      <c r="G2312">
        <v>5.5032038932476289E-2</v>
      </c>
      <c r="H2312">
        <v>0.17500000000000038</v>
      </c>
      <c r="I2312">
        <v>0.14099999999999982</v>
      </c>
      <c r="J2312">
        <v>1348052.985271367</v>
      </c>
      <c r="K2312">
        <v>2684549.091590398</v>
      </c>
      <c r="L2312">
        <v>5533796.3177272938</v>
      </c>
      <c r="M2312">
        <v>5533796.3177272901</v>
      </c>
      <c r="N2312">
        <v>629962.73926097481</v>
      </c>
      <c r="O2312">
        <v>3402639.33760079</v>
      </c>
      <c r="P2312">
        <v>426640.15364044032</v>
      </c>
      <c r="Q2312">
        <v>51593.824985106025</v>
      </c>
      <c r="R2312">
        <v>67430.990986202029</v>
      </c>
      <c r="S2312">
        <v>73880.604425264421</v>
      </c>
      <c r="T2312">
        <v>10417.165223962282</v>
      </c>
      <c r="U2312">
        <v>124.3</v>
      </c>
      <c r="V2312">
        <v>89090029.673076957</v>
      </c>
    </row>
    <row r="2313" spans="1:22" x14ac:dyDescent="0.25">
      <c r="A2313" t="s">
        <v>415</v>
      </c>
      <c r="B2313" t="s">
        <v>1</v>
      </c>
      <c r="C2313">
        <v>9.7269425719871364E-2</v>
      </c>
      <c r="D2313">
        <v>1.1809999999998969E-2</v>
      </c>
      <c r="E2313">
        <v>8.545942571987282E-2</v>
      </c>
      <c r="F2313">
        <v>3.3174856429969028E-2</v>
      </c>
      <c r="G2313">
        <v>6.4094569289905937E-2</v>
      </c>
      <c r="H2313">
        <v>0.17499999999998722</v>
      </c>
      <c r="I2313">
        <v>7.9000000000002374E-2</v>
      </c>
      <c r="J2313">
        <v>45987628.86653915</v>
      </c>
      <c r="K2313">
        <v>91249530.537577808</v>
      </c>
      <c r="L2313">
        <v>238037138.20940492</v>
      </c>
      <c r="M2313">
        <v>238037138.2094059</v>
      </c>
      <c r="N2313">
        <v>8927863.3508316129</v>
      </c>
      <c r="O2313">
        <v>128309296.05328543</v>
      </c>
      <c r="P2313">
        <v>4450930.433550437</v>
      </c>
      <c r="Q2313">
        <v>550620.08961252996</v>
      </c>
      <c r="R2313">
        <v>395122.49132987508</v>
      </c>
      <c r="S2313">
        <v>3272650.9141233</v>
      </c>
      <c r="T2313">
        <v>258539.42221574127</v>
      </c>
      <c r="U2313">
        <v>5362.6135018765754</v>
      </c>
      <c r="V2313">
        <v>3214705396.9697599</v>
      </c>
    </row>
    <row r="2314" spans="1:22" x14ac:dyDescent="0.25">
      <c r="A2314" t="s">
        <v>415</v>
      </c>
      <c r="B2314" t="s">
        <v>2</v>
      </c>
      <c r="C2314">
        <v>7.6878991257013182E-2</v>
      </c>
      <c r="D2314">
        <v>1.1809999999999994E-2</v>
      </c>
      <c r="E2314">
        <v>6.5068991257012973E-2</v>
      </c>
      <c r="F2314">
        <v>2.8077247814253185E-2</v>
      </c>
      <c r="G2314">
        <v>4.8801743442759879E-2</v>
      </c>
      <c r="H2314">
        <v>0.17499999999999866</v>
      </c>
      <c r="I2314">
        <v>7.9000000000000417E-2</v>
      </c>
      <c r="J2314">
        <v>4259311.2650516862</v>
      </c>
      <c r="K2314">
        <v>7854774.7834732775</v>
      </c>
      <c r="L2314">
        <v>15502656.313278593</v>
      </c>
      <c r="M2314">
        <v>15502656.313278588</v>
      </c>
      <c r="N2314">
        <v>2015417.009285301</v>
      </c>
      <c r="O2314">
        <v>10098669.03923966</v>
      </c>
      <c r="P2314">
        <v>1466196.2367627253</v>
      </c>
      <c r="Q2314">
        <v>182780.82760570475</v>
      </c>
      <c r="R2314">
        <v>130269.18808510592</v>
      </c>
      <c r="S2314">
        <v>218879.29270785628</v>
      </c>
      <c r="T2314">
        <v>17291.464123920639</v>
      </c>
      <c r="U2314">
        <v>413.18020000000001</v>
      </c>
      <c r="V2314">
        <v>297407408.28423089</v>
      </c>
    </row>
    <row r="2315" spans="1:22" x14ac:dyDescent="0.25">
      <c r="A2315" t="s">
        <v>415</v>
      </c>
      <c r="B2315" t="s">
        <v>3</v>
      </c>
      <c r="C2315">
        <v>8.4166986736857269E-2</v>
      </c>
      <c r="D2315">
        <v>1.1810000000000169E-2</v>
      </c>
      <c r="E2315">
        <v>7.2356986736858239E-2</v>
      </c>
      <c r="F2315">
        <v>2.9899246684214731E-2</v>
      </c>
      <c r="G2315">
        <v>5.4267740052642198E-2</v>
      </c>
      <c r="H2315">
        <v>0.17500000000000346</v>
      </c>
      <c r="I2315">
        <v>7.8999999999997822E-2</v>
      </c>
      <c r="J2315">
        <v>12934731.408188626</v>
      </c>
      <c r="K2315">
        <v>21788937.295451373</v>
      </c>
      <c r="L2315">
        <v>57130666.03226395</v>
      </c>
      <c r="M2315">
        <v>57130666.03226383</v>
      </c>
      <c r="N2315">
        <v>2059036.4635225125</v>
      </c>
      <c r="O2315">
        <v>32664632.240117501</v>
      </c>
      <c r="P2315">
        <v>998965.84911981132</v>
      </c>
      <c r="Q2315">
        <v>121800.45786398453</v>
      </c>
      <c r="R2315">
        <v>88540.538251719801</v>
      </c>
      <c r="S2315">
        <v>787515.86495551828</v>
      </c>
      <c r="T2315">
        <v>62213.753331486128</v>
      </c>
      <c r="U2315">
        <v>1477.5297000000016</v>
      </c>
      <c r="V2315">
        <v>904504274.55828083</v>
      </c>
    </row>
    <row r="2316" spans="1:22" x14ac:dyDescent="0.25">
      <c r="A2316" t="s">
        <v>415</v>
      </c>
      <c r="B2316" t="s">
        <v>4</v>
      </c>
      <c r="C2316">
        <v>0.10632035614962744</v>
      </c>
      <c r="D2316">
        <v>1.1809999999999918E-2</v>
      </c>
      <c r="E2316">
        <v>9.4510356149628397E-2</v>
      </c>
      <c r="F2316">
        <v>3.5437589037407201E-2</v>
      </c>
      <c r="G2316">
        <v>7.0882767112221523E-2</v>
      </c>
      <c r="H2316">
        <v>0.17499999999999846</v>
      </c>
      <c r="I2316">
        <v>7.9000000000000403E-2</v>
      </c>
      <c r="J2316">
        <v>4000209.3153921533</v>
      </c>
      <c r="K2316">
        <v>8482685.319200268</v>
      </c>
      <c r="L2316">
        <v>23678895.294750441</v>
      </c>
      <c r="M2316">
        <v>23678895.294750519</v>
      </c>
      <c r="N2316">
        <v>442290.16571258195</v>
      </c>
      <c r="O2316">
        <v>12040604.468879826</v>
      </c>
      <c r="P2316">
        <v>76909.298852407213</v>
      </c>
      <c r="Q2316">
        <v>10019.487389029948</v>
      </c>
      <c r="R2316">
        <v>6867.3741130735352</v>
      </c>
      <c r="S2316">
        <v>322978.68893240689</v>
      </c>
      <c r="T2316">
        <v>25515.316425660189</v>
      </c>
      <c r="U2316">
        <v>545.13350000000037</v>
      </c>
      <c r="V2316">
        <v>279803263.82636893</v>
      </c>
    </row>
    <row r="2317" spans="1:22" x14ac:dyDescent="0.25">
      <c r="A2317" t="s">
        <v>415</v>
      </c>
      <c r="B2317" t="s">
        <v>5</v>
      </c>
      <c r="C2317">
        <v>0.11148376389304074</v>
      </c>
      <c r="D2317">
        <v>1.181000000000023E-2</v>
      </c>
      <c r="E2317">
        <v>9.9673763893040473E-2</v>
      </c>
      <c r="F2317">
        <v>3.6728440973260175E-2</v>
      </c>
      <c r="G2317">
        <v>7.4755322919780418E-2</v>
      </c>
      <c r="H2317">
        <v>0.17500000000000479</v>
      </c>
      <c r="I2317">
        <v>7.9000000000000362E-2</v>
      </c>
      <c r="J2317">
        <v>19663637.385041766</v>
      </c>
      <c r="K2317">
        <v>45004498.393761583</v>
      </c>
      <c r="L2317">
        <v>120849425.43325458</v>
      </c>
      <c r="M2317">
        <v>120849425.43325457</v>
      </c>
      <c r="N2317">
        <v>3541017.4370077774</v>
      </c>
      <c r="O2317">
        <v>61127118.341795661</v>
      </c>
      <c r="P2317">
        <v>1447523.2362384864</v>
      </c>
      <c r="Q2317">
        <v>178626.49773513526</v>
      </c>
      <c r="R2317">
        <v>128465.82898391606</v>
      </c>
      <c r="S2317">
        <v>1655608.780398506</v>
      </c>
      <c r="T2317">
        <v>130793.09365148199</v>
      </c>
      <c r="U2317">
        <v>2340.4950018765485</v>
      </c>
      <c r="V2317">
        <v>1374650785.2047279</v>
      </c>
    </row>
    <row r="2318" spans="1:22" x14ac:dyDescent="0.25">
      <c r="A2318" t="s">
        <v>415</v>
      </c>
      <c r="B2318" t="s">
        <v>6</v>
      </c>
      <c r="C2318">
        <v>7.3041700610954066E-2</v>
      </c>
      <c r="D2318">
        <v>1.1810000000000025E-2</v>
      </c>
      <c r="E2318">
        <v>6.1231700610953926E-2</v>
      </c>
      <c r="F2318">
        <v>2.7117925152738448E-2</v>
      </c>
      <c r="G2318">
        <v>4.5923775458215764E-2</v>
      </c>
      <c r="H2318">
        <v>0.17499999999999882</v>
      </c>
      <c r="I2318">
        <v>7.9000000000000417E-2</v>
      </c>
      <c r="J2318">
        <v>3435572.7431169865</v>
      </c>
      <c r="K2318">
        <v>5038878.9747195709</v>
      </c>
      <c r="L2318">
        <v>12605728.106886799</v>
      </c>
      <c r="M2318">
        <v>12605728.10688681</v>
      </c>
      <c r="N2318">
        <v>627727.20431798417</v>
      </c>
      <c r="O2318">
        <v>7846724.513518584</v>
      </c>
      <c r="P2318">
        <v>362308.79815674701</v>
      </c>
      <c r="Q2318">
        <v>45106.986416575804</v>
      </c>
      <c r="R2318">
        <v>32185.846981292514</v>
      </c>
      <c r="S2318">
        <v>174351.781986435</v>
      </c>
      <c r="T2318">
        <v>13773.790776928376</v>
      </c>
      <c r="U2318">
        <v>378.84879999999987</v>
      </c>
      <c r="V2318">
        <v>239963760.22326943</v>
      </c>
    </row>
    <row r="2319" spans="1:22" x14ac:dyDescent="0.25">
      <c r="A2319" t="s">
        <v>415</v>
      </c>
      <c r="B2319" t="s">
        <v>7</v>
      </c>
      <c r="C2319">
        <v>9.1292643994689296E-2</v>
      </c>
      <c r="D2319">
        <v>1.1810000000000046E-2</v>
      </c>
      <c r="E2319">
        <v>7.9482643994689101E-2</v>
      </c>
      <c r="F2319">
        <v>3.1680660998672311E-2</v>
      </c>
      <c r="G2319">
        <v>5.9611982996016867E-2</v>
      </c>
      <c r="H2319">
        <v>0.17500000000000002</v>
      </c>
      <c r="I2319">
        <v>7.9000000000000223E-2</v>
      </c>
      <c r="J2319">
        <v>1694166.7497479403</v>
      </c>
      <c r="K2319">
        <v>3079755.7709718389</v>
      </c>
      <c r="L2319">
        <v>8269767.0289716013</v>
      </c>
      <c r="M2319">
        <v>8269767.0289716031</v>
      </c>
      <c r="N2319">
        <v>242375.07098597288</v>
      </c>
      <c r="O2319">
        <v>4531547.4497338058</v>
      </c>
      <c r="P2319">
        <v>99027.014420263935</v>
      </c>
      <c r="Q2319">
        <v>12285.83260209923</v>
      </c>
      <c r="R2319">
        <v>8793.7149147666896</v>
      </c>
      <c r="S2319">
        <v>113316.50514258238</v>
      </c>
      <c r="T2319">
        <v>8952.0039062640099</v>
      </c>
      <c r="U2319">
        <v>207.42630000000003</v>
      </c>
      <c r="V2319">
        <v>118375904.87288454</v>
      </c>
    </row>
    <row r="2320" spans="1:22" x14ac:dyDescent="0.25">
      <c r="A2320" t="s">
        <v>416</v>
      </c>
      <c r="B2320" t="s">
        <v>1</v>
      </c>
      <c r="C2320">
        <v>9.3877743509623274E-2</v>
      </c>
      <c r="D2320">
        <v>1.1810000000000192E-2</v>
      </c>
      <c r="E2320">
        <v>8.2067743509622065E-2</v>
      </c>
      <c r="F2320">
        <v>3.2326935877405497E-2</v>
      </c>
      <c r="G2320">
        <v>6.1550807632216972E-2</v>
      </c>
      <c r="H2320">
        <v>0.17500000000000326</v>
      </c>
      <c r="I2320">
        <v>5.1000000000000663E-2</v>
      </c>
      <c r="J2320">
        <v>16214866.906608598</v>
      </c>
      <c r="K2320">
        <v>30579431.017238807</v>
      </c>
      <c r="L2320">
        <v>81079267.369022697</v>
      </c>
      <c r="M2320">
        <v>81079267.369022742</v>
      </c>
      <c r="N2320">
        <v>2664756.4206733704</v>
      </c>
      <c r="O2320">
        <v>44129541.50317388</v>
      </c>
      <c r="P2320">
        <v>1240709.2862855596</v>
      </c>
      <c r="Q2320">
        <v>153212.68248345362</v>
      </c>
      <c r="R2320">
        <v>71090.020407219577</v>
      </c>
      <c r="S2320">
        <v>1141526.5761152834</v>
      </c>
      <c r="T2320">
        <v>58217.855381879526</v>
      </c>
      <c r="U2320">
        <v>1968.8104557780323</v>
      </c>
      <c r="V2320">
        <v>1163637200.51512</v>
      </c>
    </row>
    <row r="2321" spans="1:22" x14ac:dyDescent="0.25">
      <c r="A2321" t="s">
        <v>416</v>
      </c>
      <c r="B2321" t="s">
        <v>2</v>
      </c>
      <c r="C2321">
        <v>7.1040585442504536E-2</v>
      </c>
      <c r="D2321">
        <v>1.1809999999999999E-2</v>
      </c>
      <c r="E2321">
        <v>5.9230585442504376E-2</v>
      </c>
      <c r="F2321">
        <v>2.6617646360626076E-2</v>
      </c>
      <c r="G2321">
        <v>4.4422939081878339E-2</v>
      </c>
      <c r="H2321">
        <v>0.17500000000000029</v>
      </c>
      <c r="I2321">
        <v>5.100000000000008E-2</v>
      </c>
      <c r="J2321">
        <v>846432.9607768734</v>
      </c>
      <c r="K2321">
        <v>1351761.2770016538</v>
      </c>
      <c r="L2321">
        <v>2804283.9683049144</v>
      </c>
      <c r="M2321">
        <v>2804283.9683049135</v>
      </c>
      <c r="N2321">
        <v>312749.96567501291</v>
      </c>
      <c r="O2321">
        <v>1885444.2721035138</v>
      </c>
      <c r="P2321">
        <v>229035.14824224688</v>
      </c>
      <c r="Q2321">
        <v>28290.472022011301</v>
      </c>
      <c r="R2321">
        <v>13123.606633477164</v>
      </c>
      <c r="S2321">
        <v>40248.086372289989</v>
      </c>
      <c r="T2321">
        <v>2052.6524049867903</v>
      </c>
      <c r="U2321">
        <v>91.505399999999995</v>
      </c>
      <c r="V2321">
        <v>60755935.83192309</v>
      </c>
    </row>
    <row r="2322" spans="1:22" x14ac:dyDescent="0.25">
      <c r="A2322" t="s">
        <v>416</v>
      </c>
      <c r="B2322" t="s">
        <v>3</v>
      </c>
      <c r="C2322">
        <v>9.0312768860242518E-2</v>
      </c>
      <c r="D2322">
        <v>1.1809999999999963E-2</v>
      </c>
      <c r="E2322">
        <v>7.8502768860243585E-2</v>
      </c>
      <c r="F2322">
        <v>3.1435692215060485E-2</v>
      </c>
      <c r="G2322">
        <v>5.8877076645182026E-2</v>
      </c>
      <c r="H2322">
        <v>0.1749999999999988</v>
      </c>
      <c r="I2322">
        <v>5.0999999999999671E-2</v>
      </c>
      <c r="J2322">
        <v>4257446.2458397271</v>
      </c>
      <c r="K2322">
        <v>7633073.6907765763</v>
      </c>
      <c r="L2322">
        <v>20508246.969354715</v>
      </c>
      <c r="M2322">
        <v>20508246.969354708</v>
      </c>
      <c r="N2322">
        <v>597743.52574374527</v>
      </c>
      <c r="O2322">
        <v>11292776.410872554</v>
      </c>
      <c r="P2322">
        <v>248854.1508686759</v>
      </c>
      <c r="Q2322">
        <v>30560.643153871057</v>
      </c>
      <c r="R2322">
        <v>14250.154495149891</v>
      </c>
      <c r="S2322">
        <v>289323.09916846489</v>
      </c>
      <c r="T2322">
        <v>14755.47805759171</v>
      </c>
      <c r="U2322">
        <v>511.06469190611097</v>
      </c>
      <c r="V2322">
        <v>305583760.91846144</v>
      </c>
    </row>
    <row r="2323" spans="1:22" x14ac:dyDescent="0.25">
      <c r="A2323" t="s">
        <v>416</v>
      </c>
      <c r="B2323" t="s">
        <v>4</v>
      </c>
      <c r="C2323">
        <v>0.1003255389870502</v>
      </c>
      <c r="D2323">
        <v>1.1810000000000044E-2</v>
      </c>
      <c r="E2323">
        <v>8.851553898704996E-2</v>
      </c>
      <c r="F2323">
        <v>3.3938884746762668E-2</v>
      </c>
      <c r="G2323">
        <v>6.638665424028771E-2</v>
      </c>
      <c r="H2323">
        <v>0.17499999999999971</v>
      </c>
      <c r="I2323">
        <v>5.1000000000000073E-2</v>
      </c>
      <c r="J2323">
        <v>1596929.9845862221</v>
      </c>
      <c r="K2323">
        <v>3148718.6244184133</v>
      </c>
      <c r="L2323">
        <v>8836009.4768504836</v>
      </c>
      <c r="M2323">
        <v>8836009.4768504854</v>
      </c>
      <c r="N2323">
        <v>152536.59910118859</v>
      </c>
      <c r="O2323">
        <v>4593112.0099034514</v>
      </c>
      <c r="P2323">
        <v>19007.893258216696</v>
      </c>
      <c r="Q2323">
        <v>2378.7525744141294</v>
      </c>
      <c r="R2323">
        <v>1090.7189374641721</v>
      </c>
      <c r="S2323">
        <v>123748.08214186066</v>
      </c>
      <c r="T2323">
        <v>6311.1521892348946</v>
      </c>
      <c r="U2323">
        <v>226.37470000000005</v>
      </c>
      <c r="V2323">
        <v>114687495.10769229</v>
      </c>
    </row>
    <row r="2324" spans="1:22" x14ac:dyDescent="0.25">
      <c r="A2324" t="s">
        <v>416</v>
      </c>
      <c r="B2324" t="s">
        <v>5</v>
      </c>
      <c r="C2324">
        <v>0.10093240994207213</v>
      </c>
      <c r="D2324">
        <v>1.1810000000000057E-2</v>
      </c>
      <c r="E2324">
        <v>8.9122409942072184E-2</v>
      </c>
      <c r="F2324">
        <v>3.4090602485518103E-2</v>
      </c>
      <c r="G2324">
        <v>6.6841807456553728E-2</v>
      </c>
      <c r="H2324">
        <v>0.17500000000000052</v>
      </c>
      <c r="I2324">
        <v>5.1000000000000184E-2</v>
      </c>
      <c r="J2324">
        <v>7410606.789571872</v>
      </c>
      <c r="K2324">
        <v>15192770.433942864</v>
      </c>
      <c r="L2324">
        <v>40559591.615098737</v>
      </c>
      <c r="M2324">
        <v>40559591.615098767</v>
      </c>
      <c r="N2324">
        <v>1254679.9216824844</v>
      </c>
      <c r="O2324">
        <v>21348697.301832248</v>
      </c>
      <c r="P2324">
        <v>555815.80961695756</v>
      </c>
      <c r="Q2324">
        <v>68274.991266267927</v>
      </c>
      <c r="R2324">
        <v>31828.630845044518</v>
      </c>
      <c r="S2324">
        <v>569705.50899543543</v>
      </c>
      <c r="T2324">
        <v>29054.980958767195</v>
      </c>
      <c r="U2324">
        <v>901.10726387192028</v>
      </c>
      <c r="V2324">
        <v>531660350.02546114</v>
      </c>
    </row>
    <row r="2325" spans="1:22" x14ac:dyDescent="0.25">
      <c r="A2325" t="s">
        <v>416</v>
      </c>
      <c r="B2325" t="s">
        <v>6</v>
      </c>
      <c r="C2325">
        <v>6.1494952043924932E-2</v>
      </c>
      <c r="D2325">
        <v>1.1810000000000032E-2</v>
      </c>
      <c r="E2325">
        <v>4.9684952043924743E-2</v>
      </c>
      <c r="F2325">
        <v>2.4231238010981135E-2</v>
      </c>
      <c r="G2325">
        <v>3.7263714032943651E-2</v>
      </c>
      <c r="H2325">
        <v>0.17500000000000032</v>
      </c>
      <c r="I2325">
        <v>5.1000000000000094E-2</v>
      </c>
      <c r="J2325">
        <v>1208287.6219792913</v>
      </c>
      <c r="K2325">
        <v>1476323.6972176491</v>
      </c>
      <c r="L2325">
        <v>3639840.7451173943</v>
      </c>
      <c r="M2325">
        <v>3639840.7451173905</v>
      </c>
      <c r="N2325">
        <v>197282.58663388714</v>
      </c>
      <c r="O2325">
        <v>2487328.7325630528</v>
      </c>
      <c r="P2325">
        <v>120447.67525715263</v>
      </c>
      <c r="Q2325">
        <v>15590.033320901422</v>
      </c>
      <c r="R2325">
        <v>6937.9231374807568</v>
      </c>
      <c r="S2325">
        <v>51671.698304808524</v>
      </c>
      <c r="T2325">
        <v>2635.2566135452344</v>
      </c>
      <c r="U2325">
        <v>136.77019999999999</v>
      </c>
      <c r="V2325">
        <v>86634372.400980815</v>
      </c>
    </row>
    <row r="2326" spans="1:22" x14ac:dyDescent="0.25">
      <c r="A2326" t="s">
        <v>416</v>
      </c>
      <c r="B2326" t="s">
        <v>7</v>
      </c>
      <c r="C2326">
        <v>9.9015866220059048E-2</v>
      </c>
      <c r="D2326">
        <v>1.1810000000000011E-2</v>
      </c>
      <c r="E2326">
        <v>8.720586622005902E-2</v>
      </c>
      <c r="F2326">
        <v>3.361146655501477E-2</v>
      </c>
      <c r="G2326">
        <v>6.5404399665044258E-2</v>
      </c>
      <c r="H2326">
        <v>0.17500000000000035</v>
      </c>
      <c r="I2326">
        <v>5.1000000000000108E-2</v>
      </c>
      <c r="J2326">
        <v>895163.30385460693</v>
      </c>
      <c r="K2326">
        <v>1776783.2938816196</v>
      </c>
      <c r="L2326">
        <v>4731294.5942965467</v>
      </c>
      <c r="M2326">
        <v>4731294.5942965504</v>
      </c>
      <c r="N2326">
        <v>149763.82183707599</v>
      </c>
      <c r="O2326">
        <v>2522182.7758991504</v>
      </c>
      <c r="P2326">
        <v>67548.609042309006</v>
      </c>
      <c r="Q2326">
        <v>8117.7901459879122</v>
      </c>
      <c r="R2326">
        <v>3858.9863586031433</v>
      </c>
      <c r="S2326">
        <v>66830.101132424446</v>
      </c>
      <c r="T2326">
        <v>3408.3351577536464</v>
      </c>
      <c r="U2326">
        <v>101.98819999999998</v>
      </c>
      <c r="V2326">
        <v>64315286.230600014</v>
      </c>
    </row>
    <row r="2327" spans="1:22" x14ac:dyDescent="0.25">
      <c r="A2327" t="s">
        <v>417</v>
      </c>
      <c r="B2327" t="s">
        <v>1</v>
      </c>
      <c r="C2327">
        <v>9.4440368136242528E-2</v>
      </c>
      <c r="D2327">
        <v>1.1810000000000018E-2</v>
      </c>
      <c r="E2327">
        <v>8.2630368136242305E-2</v>
      </c>
      <c r="F2327">
        <v>3.2467592034060674E-2</v>
      </c>
      <c r="G2327">
        <v>6.1972776102181937E-2</v>
      </c>
      <c r="H2327">
        <v>0.17499999999999921</v>
      </c>
      <c r="I2327">
        <v>5.0999999999999934E-2</v>
      </c>
      <c r="J2327">
        <v>3022570.7040389613</v>
      </c>
      <c r="K2327">
        <v>5945537.838398206</v>
      </c>
      <c r="L2327">
        <v>14996153.999229131</v>
      </c>
      <c r="M2327">
        <v>14996153.999229129</v>
      </c>
      <c r="N2327">
        <v>710114.87899138406</v>
      </c>
      <c r="O2327">
        <v>8257993.6634457912</v>
      </c>
      <c r="P2327">
        <v>414027.1139706719</v>
      </c>
      <c r="Q2327">
        <v>50487.486193986522</v>
      </c>
      <c r="R2327">
        <v>23690.244608397574</v>
      </c>
      <c r="S2327">
        <v>211141.80230097359</v>
      </c>
      <c r="T2327">
        <v>10768.231917349658</v>
      </c>
      <c r="U2327">
        <v>361.58630000000005</v>
      </c>
      <c r="V2327">
        <v>216653964.93769228</v>
      </c>
    </row>
    <row r="2328" spans="1:22" x14ac:dyDescent="0.25">
      <c r="A2328" t="s">
        <v>417</v>
      </c>
      <c r="B2328" t="s">
        <v>2</v>
      </c>
      <c r="C2328">
        <v>7.4430933760867776E-2</v>
      </c>
      <c r="D2328">
        <v>1.1809999999999992E-2</v>
      </c>
      <c r="E2328">
        <v>6.2620933760867817E-2</v>
      </c>
      <c r="F2328">
        <v>2.7465233440216941E-2</v>
      </c>
      <c r="G2328">
        <v>4.6965700320650859E-2</v>
      </c>
      <c r="H2328">
        <v>0.17499999999999991</v>
      </c>
      <c r="I2328">
        <v>5.099999999999999E-2</v>
      </c>
      <c r="J2328">
        <v>297373.82220051199</v>
      </c>
      <c r="K2328">
        <v>517310.39757626818</v>
      </c>
      <c r="L2328">
        <v>1031400.7857273582</v>
      </c>
      <c r="M2328">
        <v>1031400.7857273583</v>
      </c>
      <c r="N2328">
        <v>130132.60175036162</v>
      </c>
      <c r="O2328">
        <v>684551.61802641861</v>
      </c>
      <c r="P2328">
        <v>96803.990320141034</v>
      </c>
      <c r="Q2328">
        <v>12029.484919623921</v>
      </c>
      <c r="R2328">
        <v>5550.5072372280129</v>
      </c>
      <c r="S2328">
        <v>14984.414151635347</v>
      </c>
      <c r="T2328">
        <v>764.20512173340273</v>
      </c>
      <c r="U2328">
        <v>30.3672</v>
      </c>
      <c r="V2328">
        <v>21302221.442307685</v>
      </c>
    </row>
    <row r="2329" spans="1:22" x14ac:dyDescent="0.25">
      <c r="A2329" t="s">
        <v>417</v>
      </c>
      <c r="B2329" t="s">
        <v>3</v>
      </c>
      <c r="C2329">
        <v>9.1265727220505258E-2</v>
      </c>
      <c r="D2329">
        <v>1.1809999999999985E-2</v>
      </c>
      <c r="E2329">
        <v>7.9455727220505132E-2</v>
      </c>
      <c r="F2329">
        <v>3.1673931805126294E-2</v>
      </c>
      <c r="G2329">
        <v>5.9591795415378887E-2</v>
      </c>
      <c r="H2329">
        <v>0.17500000000000002</v>
      </c>
      <c r="I2329">
        <v>5.1000000000000011E-2</v>
      </c>
      <c r="J2329">
        <v>607456.86700213235</v>
      </c>
      <c r="K2329">
        <v>1097341.2620044309</v>
      </c>
      <c r="L2329">
        <v>2990761.3529199879</v>
      </c>
      <c r="M2329">
        <v>2990761.3529199869</v>
      </c>
      <c r="N2329">
        <v>75315.608273324557</v>
      </c>
      <c r="O2329">
        <v>1629482.5207332375</v>
      </c>
      <c r="P2329">
        <v>26581.861009938162</v>
      </c>
      <c r="Q2329">
        <v>3239.4126953347059</v>
      </c>
      <c r="R2329">
        <v>1520.8849589689162</v>
      </c>
      <c r="S2329">
        <v>41839.628552886941</v>
      </c>
      <c r="T2329">
        <v>2133.8210561972342</v>
      </c>
      <c r="U2329">
        <v>74.001200000000026</v>
      </c>
      <c r="V2329">
        <v>43501290.386538438</v>
      </c>
    </row>
    <row r="2330" spans="1:22" x14ac:dyDescent="0.25">
      <c r="A2330" t="s">
        <v>417</v>
      </c>
      <c r="B2330" t="s">
        <v>4</v>
      </c>
      <c r="C2330">
        <v>0.10825802390416581</v>
      </c>
      <c r="D2330">
        <v>1.1809999999999992E-2</v>
      </c>
      <c r="E2330">
        <v>9.6448023904165875E-2</v>
      </c>
      <c r="F2330">
        <v>3.5922005976041456E-2</v>
      </c>
      <c r="G2330">
        <v>7.2336017928124385E-2</v>
      </c>
      <c r="H2330">
        <v>0.17499999999999993</v>
      </c>
      <c r="I2330">
        <v>5.0999999999999983E-2</v>
      </c>
      <c r="J2330">
        <v>252678.70333999227</v>
      </c>
      <c r="K2330">
        <v>538873.33835153584</v>
      </c>
      <c r="L2330">
        <v>1526812.4707993674</v>
      </c>
      <c r="M2330">
        <v>1526812.4707993674</v>
      </c>
      <c r="N2330">
        <v>22451.886063809972</v>
      </c>
      <c r="O2330">
        <v>769100.15562771808</v>
      </c>
      <c r="P2330">
        <v>0</v>
      </c>
      <c r="Q2330">
        <v>0</v>
      </c>
      <c r="R2330">
        <v>0</v>
      </c>
      <c r="S2330">
        <v>21362.403486022704</v>
      </c>
      <c r="T2330">
        <v>1089.4825777871572</v>
      </c>
      <c r="U2330">
        <v>36.823</v>
      </c>
      <c r="V2330">
        <v>18156077.030769236</v>
      </c>
    </row>
    <row r="2331" spans="1:22" x14ac:dyDescent="0.25">
      <c r="A2331" t="s">
        <v>417</v>
      </c>
      <c r="B2331" t="s">
        <v>5</v>
      </c>
      <c r="C2331">
        <v>9.8703822702323946E-2</v>
      </c>
      <c r="D2331">
        <v>1.1810000000000025E-2</v>
      </c>
      <c r="E2331">
        <v>8.6893822702323917E-2</v>
      </c>
      <c r="F2331">
        <v>3.3533455675581039E-2</v>
      </c>
      <c r="G2331">
        <v>6.5170367026743087E-2</v>
      </c>
      <c r="H2331">
        <v>0.17500000000000007</v>
      </c>
      <c r="I2331">
        <v>5.1000000000000052E-2</v>
      </c>
      <c r="J2331">
        <v>1726934.6571994903</v>
      </c>
      <c r="K2331">
        <v>3640226.5234451564</v>
      </c>
      <c r="L2331">
        <v>9023285.8022575844</v>
      </c>
      <c r="M2331">
        <v>9023285.8022575937</v>
      </c>
      <c r="N2331">
        <v>474348.44201947376</v>
      </c>
      <c r="O2331">
        <v>4892812.7386251735</v>
      </c>
      <c r="P2331">
        <v>289252.58736803272</v>
      </c>
      <c r="Q2331">
        <v>35044.15493294203</v>
      </c>
      <c r="R2331">
        <v>16539.133857349712</v>
      </c>
      <c r="S2331">
        <v>127033.84002012115</v>
      </c>
      <c r="T2331">
        <v>6478.7258410261838</v>
      </c>
      <c r="U2331">
        <v>203.76820000000004</v>
      </c>
      <c r="V2331">
        <v>123801601.87692305</v>
      </c>
    </row>
    <row r="2332" spans="1:22" x14ac:dyDescent="0.25">
      <c r="A2332" t="s">
        <v>417</v>
      </c>
      <c r="B2332" t="s">
        <v>6</v>
      </c>
      <c r="C2332">
        <v>5.7192593380886392E-2</v>
      </c>
      <c r="D2332">
        <v>1.1809999999999996E-2</v>
      </c>
      <c r="E2332">
        <v>4.5382593380886405E-2</v>
      </c>
      <c r="F2332">
        <v>2.3155648345221595E-2</v>
      </c>
      <c r="G2332">
        <v>3.4036945035664797E-2</v>
      </c>
      <c r="H2332">
        <v>0.17499999999999999</v>
      </c>
      <c r="I2332">
        <v>5.0999999999999997E-2</v>
      </c>
      <c r="J2332">
        <v>98350.577807263675</v>
      </c>
      <c r="K2332">
        <v>97915.698194457364</v>
      </c>
      <c r="L2332">
        <v>271231.98553017108</v>
      </c>
      <c r="M2332">
        <v>271231.98553017108</v>
      </c>
      <c r="N2332">
        <v>5628.7772633002896</v>
      </c>
      <c r="O2332">
        <v>190637.49873842078</v>
      </c>
      <c r="P2332">
        <v>1388.6752725599313</v>
      </c>
      <c r="Q2332">
        <v>174.43364608586745</v>
      </c>
      <c r="R2332">
        <v>79.718554850935732</v>
      </c>
      <c r="S2332">
        <v>3792.5307229339055</v>
      </c>
      <c r="T2332">
        <v>193.41906686962921</v>
      </c>
      <c r="U2332">
        <v>11.726700000000001</v>
      </c>
      <c r="V2332">
        <v>7044733.4319230765</v>
      </c>
    </row>
    <row r="2333" spans="1:22" x14ac:dyDescent="0.25">
      <c r="A2333" t="s">
        <v>417</v>
      </c>
      <c r="B2333" t="s">
        <v>7</v>
      </c>
      <c r="U2333">
        <v>4.9000000000000004</v>
      </c>
    </row>
    <row r="2334" spans="1:22" x14ac:dyDescent="0.25">
      <c r="A2334" t="s">
        <v>418</v>
      </c>
      <c r="B2334" t="s">
        <v>1</v>
      </c>
      <c r="C2334">
        <v>9.4883998931838298E-2</v>
      </c>
      <c r="D2334">
        <v>1.181000000000001E-2</v>
      </c>
      <c r="E2334">
        <v>8.3073998931837936E-2</v>
      </c>
      <c r="F2334">
        <v>3.2578499732959655E-2</v>
      </c>
      <c r="G2334">
        <v>6.2305499198878601E-2</v>
      </c>
      <c r="H2334">
        <v>0.17499999999999896</v>
      </c>
      <c r="I2334">
        <v>5.0999999999999858E-2</v>
      </c>
      <c r="J2334">
        <v>3253876.302316383</v>
      </c>
      <c r="K2334">
        <v>6478406.5782524329</v>
      </c>
      <c r="L2334">
        <v>16363583.722793818</v>
      </c>
      <c r="M2334">
        <v>16363583.722793808</v>
      </c>
      <c r="N2334">
        <v>767909.0029908549</v>
      </c>
      <c r="O2334">
        <v>8964373.8775779605</v>
      </c>
      <c r="P2334">
        <v>445552.72201450827</v>
      </c>
      <c r="Q2334">
        <v>54469.107654150328</v>
      </c>
      <c r="R2334">
        <v>25501.113313101581</v>
      </c>
      <c r="S2334">
        <v>230624.22455671578</v>
      </c>
      <c r="T2334">
        <v>11761.835452392505</v>
      </c>
      <c r="U2334">
        <v>388.44710000000032</v>
      </c>
      <c r="V2334">
        <v>233324053.71731359</v>
      </c>
    </row>
    <row r="2335" spans="1:22" x14ac:dyDescent="0.25">
      <c r="A2335" t="s">
        <v>418</v>
      </c>
      <c r="B2335" t="s">
        <v>2</v>
      </c>
      <c r="C2335">
        <v>9.1705356855065784E-2</v>
      </c>
      <c r="D2335">
        <v>1.1809999999999989E-2</v>
      </c>
      <c r="E2335">
        <v>7.9895356855065797E-2</v>
      </c>
      <c r="F2335">
        <v>3.1783839213766443E-2</v>
      </c>
      <c r="G2335">
        <v>5.9921517641299354E-2</v>
      </c>
      <c r="H2335">
        <v>0.17499999999999993</v>
      </c>
      <c r="I2335">
        <v>5.0999999999999997E-2</v>
      </c>
      <c r="J2335">
        <v>411988.21797813347</v>
      </c>
      <c r="K2335">
        <v>818104.55180713139</v>
      </c>
      <c r="L2335">
        <v>1943222.6968272557</v>
      </c>
      <c r="M2335">
        <v>1943222.6968272559</v>
      </c>
      <c r="N2335">
        <v>127772.73964853445</v>
      </c>
      <c r="O2335">
        <v>1102320.0301367301</v>
      </c>
      <c r="P2335">
        <v>83679.165916233018</v>
      </c>
      <c r="Q2335">
        <v>10204.807545849444</v>
      </c>
      <c r="R2335">
        <v>4788.0826465662049</v>
      </c>
      <c r="S2335">
        <v>27688.566641185473</v>
      </c>
      <c r="T2335">
        <v>1412.1168987004587</v>
      </c>
      <c r="U2335">
        <v>49.030800000000006</v>
      </c>
      <c r="V2335">
        <v>29508728.043846145</v>
      </c>
    </row>
    <row r="2336" spans="1:22" x14ac:dyDescent="0.25">
      <c r="A2336" t="s">
        <v>418</v>
      </c>
      <c r="B2336" t="s">
        <v>3</v>
      </c>
      <c r="C2336">
        <v>9.8021848427134614E-2</v>
      </c>
      <c r="D2336">
        <v>1.1810000000000003E-2</v>
      </c>
      <c r="E2336">
        <v>8.6211848427134682E-2</v>
      </c>
      <c r="F2336">
        <v>3.336296210678371E-2</v>
      </c>
      <c r="G2336">
        <v>6.4658886320350925E-2</v>
      </c>
      <c r="H2336">
        <v>0.17500000000000029</v>
      </c>
      <c r="I2336">
        <v>5.100000000000008E-2</v>
      </c>
      <c r="J2336">
        <v>741676.93459290103</v>
      </c>
      <c r="K2336">
        <v>1473896.0052919898</v>
      </c>
      <c r="L2336">
        <v>3965503.4753839904</v>
      </c>
      <c r="M2336">
        <v>3965503.4753839895</v>
      </c>
      <c r="N2336">
        <v>114046.13512299396</v>
      </c>
      <c r="O2336">
        <v>2101526.8047618968</v>
      </c>
      <c r="P2336">
        <v>46540.186487085208</v>
      </c>
      <c r="Q2336">
        <v>6147.5741236540434</v>
      </c>
      <c r="R2336">
        <v>2687.0757911477021</v>
      </c>
      <c r="S2336">
        <v>55824.261390207066</v>
      </c>
      <c r="T2336">
        <v>2847.0373309005599</v>
      </c>
      <c r="U2336">
        <v>88.540199999999984</v>
      </c>
      <c r="V2336">
        <v>53156931.105192319</v>
      </c>
    </row>
    <row r="2337" spans="1:22" x14ac:dyDescent="0.25">
      <c r="A2337" t="s">
        <v>418</v>
      </c>
      <c r="B2337" t="s">
        <v>4</v>
      </c>
      <c r="C2337">
        <v>0.10777558593833483</v>
      </c>
      <c r="D2337">
        <v>1.1809999999999992E-2</v>
      </c>
      <c r="E2337">
        <v>9.5965585938334846E-2</v>
      </c>
      <c r="F2337">
        <v>3.5801396484583692E-2</v>
      </c>
      <c r="G2337">
        <v>7.1974189453751072E-2</v>
      </c>
      <c r="H2337">
        <v>0.17499999999999999</v>
      </c>
      <c r="I2337">
        <v>5.1000000000000004E-2</v>
      </c>
      <c r="J2337">
        <v>347428.31590811809</v>
      </c>
      <c r="K2337">
        <v>746420.51729508548</v>
      </c>
      <c r="L2337">
        <v>2074807.7899357327</v>
      </c>
      <c r="M2337">
        <v>2074807.7899357341</v>
      </c>
      <c r="N2337">
        <v>41113.440487381537</v>
      </c>
      <c r="O2337">
        <v>1052735.3927158224</v>
      </c>
      <c r="P2337">
        <v>8958.421471748723</v>
      </c>
      <c r="Q2337">
        <v>1075.0105766098466</v>
      </c>
      <c r="R2337">
        <v>511.70503446628697</v>
      </c>
      <c r="S2337">
        <v>29084.969937731836</v>
      </c>
      <c r="T2337">
        <v>1483.3334668243235</v>
      </c>
      <c r="U2337">
        <v>47.5715</v>
      </c>
      <c r="V2337">
        <v>24923236.943653844</v>
      </c>
    </row>
    <row r="2338" spans="1:22" x14ac:dyDescent="0.25">
      <c r="A2338" t="s">
        <v>418</v>
      </c>
      <c r="B2338" t="s">
        <v>5</v>
      </c>
      <c r="C2338">
        <v>9.1851235203980766E-2</v>
      </c>
      <c r="D2338">
        <v>1.1810000000000034E-2</v>
      </c>
      <c r="E2338">
        <v>8.004123520398064E-2</v>
      </c>
      <c r="F2338">
        <v>3.182030880099522E-2</v>
      </c>
      <c r="G2338">
        <v>6.0030926402985595E-2</v>
      </c>
      <c r="H2338">
        <v>0.17500000000000041</v>
      </c>
      <c r="I2338">
        <v>5.1000000000000136E-2</v>
      </c>
      <c r="J2338">
        <v>1608397.0534549805</v>
      </c>
      <c r="K2338">
        <v>3197482.0191890979</v>
      </c>
      <c r="L2338">
        <v>7720844.5183087392</v>
      </c>
      <c r="M2338">
        <v>7720844.5183087373</v>
      </c>
      <c r="N2338">
        <v>467900.38481464144</v>
      </c>
      <c r="O2338">
        <v>4337978.6878294377</v>
      </c>
      <c r="P2338">
        <v>300143.77080882189</v>
      </c>
      <c r="Q2338">
        <v>36266.246580840707</v>
      </c>
      <c r="R2338">
        <v>17156.910886872793</v>
      </c>
      <c r="S2338">
        <v>108785.40108287672</v>
      </c>
      <c r="T2338">
        <v>5548.0554552267113</v>
      </c>
      <c r="U2338">
        <v>185.67149999999984</v>
      </c>
      <c r="V2338">
        <v>115402622.84346727</v>
      </c>
    </row>
    <row r="2339" spans="1:22" x14ac:dyDescent="0.25">
      <c r="A2339" t="s">
        <v>418</v>
      </c>
      <c r="B2339" t="s">
        <v>6</v>
      </c>
      <c r="C2339">
        <v>7.9196412562889729E-2</v>
      </c>
      <c r="D2339">
        <v>1.1809999999999987E-2</v>
      </c>
      <c r="E2339">
        <v>6.7386412562889755E-2</v>
      </c>
      <c r="F2339">
        <v>2.8656603140722443E-2</v>
      </c>
      <c r="G2339">
        <v>5.0539809422167348E-2</v>
      </c>
      <c r="H2339">
        <v>0.17499999999999999</v>
      </c>
      <c r="I2339">
        <v>5.0999999999999941E-2</v>
      </c>
      <c r="J2339">
        <v>101444.10807845832</v>
      </c>
      <c r="K2339">
        <v>158245.6320346834</v>
      </c>
      <c r="L2339">
        <v>425718.42947298358</v>
      </c>
      <c r="M2339">
        <v>425718.42947298358</v>
      </c>
      <c r="N2339">
        <v>12254.616657766659</v>
      </c>
      <c r="O2339">
        <v>247435.12345537505</v>
      </c>
      <c r="P2339">
        <v>5025.6317861858615</v>
      </c>
      <c r="Q2339">
        <v>603.07581434230337</v>
      </c>
      <c r="R2339">
        <v>287.06408762693638</v>
      </c>
      <c r="S2339">
        <v>6031.251160429676</v>
      </c>
      <c r="T2339">
        <v>307.59380918191351</v>
      </c>
      <c r="U2339">
        <v>12.633100000000002</v>
      </c>
      <c r="V2339">
        <v>7283355.0242307689</v>
      </c>
    </row>
    <row r="2340" spans="1:22" x14ac:dyDescent="0.25">
      <c r="A2340" t="s">
        <v>418</v>
      </c>
      <c r="B2340" t="s">
        <v>7</v>
      </c>
      <c r="U2340">
        <v>5</v>
      </c>
    </row>
    <row r="2341" spans="1:22" x14ac:dyDescent="0.25">
      <c r="A2341" t="s">
        <v>419</v>
      </c>
      <c r="B2341" t="s">
        <v>1</v>
      </c>
      <c r="C2341">
        <v>9.0806206730276617E-2</v>
      </c>
      <c r="D2341">
        <v>1.1810000000000024E-2</v>
      </c>
      <c r="E2341">
        <v>7.8996206730276727E-2</v>
      </c>
      <c r="F2341">
        <v>3.15590516825692E-2</v>
      </c>
      <c r="G2341">
        <v>5.9247155047707563E-2</v>
      </c>
      <c r="H2341">
        <v>0.17500000000000043</v>
      </c>
      <c r="I2341">
        <v>5.1000000000000129E-2</v>
      </c>
      <c r="J2341">
        <v>1067111.5764953014</v>
      </c>
      <c r="K2341">
        <v>1928607.5939860281</v>
      </c>
      <c r="L2341">
        <v>5145250.3232396413</v>
      </c>
      <c r="M2341">
        <v>5145250.3232396385</v>
      </c>
      <c r="N2341">
        <v>160143.11467961129</v>
      </c>
      <c r="O2341">
        <v>2835576.0558017171</v>
      </c>
      <c r="P2341">
        <v>71093.526556320605</v>
      </c>
      <c r="Q2341">
        <v>8847.1106454320088</v>
      </c>
      <c r="R2341">
        <v>4076.9724972893823</v>
      </c>
      <c r="S2341">
        <v>72431.498554300691</v>
      </c>
      <c r="T2341">
        <v>3694.006426269339</v>
      </c>
      <c r="U2341">
        <v>127.21309999999991</v>
      </c>
      <c r="V2341">
        <v>76436262.224999949</v>
      </c>
    </row>
    <row r="2342" spans="1:22" x14ac:dyDescent="0.25">
      <c r="A2342" t="s">
        <v>419</v>
      </c>
      <c r="B2342" t="s">
        <v>2</v>
      </c>
      <c r="C2342">
        <v>6.3137808233696233E-2</v>
      </c>
      <c r="D2342">
        <v>1.1809999999999998E-2</v>
      </c>
      <c r="E2342">
        <v>5.1327808233696225E-2</v>
      </c>
      <c r="F2342">
        <v>2.4641952058424055E-2</v>
      </c>
      <c r="G2342">
        <v>3.8495856175272174E-2</v>
      </c>
      <c r="H2342">
        <v>0.17500000000000002</v>
      </c>
      <c r="I2342">
        <v>5.1000000000000004E-2</v>
      </c>
      <c r="J2342">
        <v>118656.02793572246</v>
      </c>
      <c r="K2342">
        <v>168898.84104379485</v>
      </c>
      <c r="L2342">
        <v>336768.00465834845</v>
      </c>
      <c r="M2342">
        <v>336768.00465834839</v>
      </c>
      <c r="N2342">
        <v>42482.129618259118</v>
      </c>
      <c r="O2342">
        <v>245072.73936125825</v>
      </c>
      <c r="P2342">
        <v>31559.246559675863</v>
      </c>
      <c r="Q2342">
        <v>3974.1542936808619</v>
      </c>
      <c r="R2342">
        <v>1812.2034435211931</v>
      </c>
      <c r="S2342">
        <v>4887.2743305244321</v>
      </c>
      <c r="T2342">
        <v>249.25099085674603</v>
      </c>
      <c r="U2342">
        <v>12.3</v>
      </c>
      <c r="V2342">
        <v>8480227.692307692</v>
      </c>
    </row>
    <row r="2343" spans="1:22" x14ac:dyDescent="0.25">
      <c r="A2343" t="s">
        <v>419</v>
      </c>
      <c r="B2343" t="s">
        <v>3</v>
      </c>
      <c r="C2343">
        <v>6.3227243019406104E-2</v>
      </c>
      <c r="D2343">
        <v>1.1809999999999996E-2</v>
      </c>
      <c r="E2343">
        <v>5.1417243019406082E-2</v>
      </c>
      <c r="F2343">
        <v>2.4664310754851513E-2</v>
      </c>
      <c r="G2343">
        <v>3.8562932264554574E-2</v>
      </c>
      <c r="H2343">
        <v>0.17499999999999996</v>
      </c>
      <c r="I2343">
        <v>5.1000000000000004E-2</v>
      </c>
      <c r="J2343">
        <v>195284.03073057384</v>
      </c>
      <c r="K2343">
        <v>226203.62711424491</v>
      </c>
      <c r="L2343">
        <v>610138.49925165949</v>
      </c>
      <c r="M2343">
        <v>610138.49925165949</v>
      </c>
      <c r="N2343">
        <v>17118.095522768854</v>
      </c>
      <c r="O2343">
        <v>404369.56232204993</v>
      </c>
      <c r="P2343">
        <v>6890.7322046353265</v>
      </c>
      <c r="Q2343">
        <v>826.88786455623915</v>
      </c>
      <c r="R2343">
        <v>393.59862352876985</v>
      </c>
      <c r="S2343">
        <v>8569.8162036616723</v>
      </c>
      <c r="T2343">
        <v>437.06062638674518</v>
      </c>
      <c r="U2343">
        <v>22.193899999999999</v>
      </c>
      <c r="V2343">
        <v>13959971.540769231</v>
      </c>
    </row>
    <row r="2344" spans="1:22" x14ac:dyDescent="0.25">
      <c r="A2344" t="s">
        <v>419</v>
      </c>
      <c r="B2344" t="s">
        <v>4</v>
      </c>
      <c r="C2344">
        <v>9.3865865486363997E-2</v>
      </c>
      <c r="D2344">
        <v>1.1809999999999996E-2</v>
      </c>
      <c r="E2344">
        <v>8.205586548636401E-2</v>
      </c>
      <c r="F2344">
        <v>3.2323966371590997E-2</v>
      </c>
      <c r="G2344">
        <v>6.1541899114772994E-2</v>
      </c>
      <c r="H2344">
        <v>0.17499999999999999</v>
      </c>
      <c r="I2344">
        <v>5.1000000000000004E-2</v>
      </c>
      <c r="J2344">
        <v>87311.966798087626</v>
      </c>
      <c r="K2344">
        <v>162887.60115703015</v>
      </c>
      <c r="L2344">
        <v>446083.64096770767</v>
      </c>
      <c r="M2344">
        <v>446083.64096770779</v>
      </c>
      <c r="N2344">
        <v>10644.790625845751</v>
      </c>
      <c r="O2344">
        <v>239554.7773292721</v>
      </c>
      <c r="P2344">
        <v>3393.1647674596734</v>
      </c>
      <c r="Q2344">
        <v>485.22256174673328</v>
      </c>
      <c r="R2344">
        <v>197.79775378952672</v>
      </c>
      <c r="S2344">
        <v>6249.8625526639471</v>
      </c>
      <c r="T2344">
        <v>318.74299018586134</v>
      </c>
      <c r="U2344">
        <v>11.715400000000001</v>
      </c>
      <c r="V2344">
        <v>6251504.0234615384</v>
      </c>
    </row>
    <row r="2345" spans="1:22" x14ac:dyDescent="0.25">
      <c r="A2345" t="s">
        <v>419</v>
      </c>
      <c r="B2345" t="s">
        <v>5</v>
      </c>
      <c r="C2345">
        <v>0.10438412810358105</v>
      </c>
      <c r="D2345">
        <v>1.1809999999999991E-2</v>
      </c>
      <c r="E2345">
        <v>9.2574128103581066E-2</v>
      </c>
      <c r="F2345">
        <v>3.4953532025895274E-2</v>
      </c>
      <c r="G2345">
        <v>6.9430596077685813E-2</v>
      </c>
      <c r="H2345">
        <v>0.17500000000000018</v>
      </c>
      <c r="I2345">
        <v>5.1000000000000038E-2</v>
      </c>
      <c r="J2345">
        <v>606276.42922284466</v>
      </c>
      <c r="K2345">
        <v>1280654.7549815299</v>
      </c>
      <c r="L2345">
        <v>3510253.5689095077</v>
      </c>
      <c r="M2345">
        <v>3510253.5689095063</v>
      </c>
      <c r="N2345">
        <v>82927.674008771777</v>
      </c>
      <c r="O2345">
        <v>1804003.5101956031</v>
      </c>
      <c r="P2345">
        <v>26370.643289996042</v>
      </c>
      <c r="Q2345">
        <v>3215.2771573017317</v>
      </c>
      <c r="R2345">
        <v>1508.8819428121865</v>
      </c>
      <c r="S2345">
        <v>49317.670426889286</v>
      </c>
      <c r="T2345">
        <v>2515.2011917713539</v>
      </c>
      <c r="U2345">
        <v>73.978300000000004</v>
      </c>
      <c r="V2345">
        <v>43477479.384038463</v>
      </c>
    </row>
    <row r="2346" spans="1:22" x14ac:dyDescent="0.25">
      <c r="A2346" t="s">
        <v>419</v>
      </c>
      <c r="B2346" t="s">
        <v>6</v>
      </c>
      <c r="U2346">
        <v>2.1254999999999997</v>
      </c>
    </row>
    <row r="2347" spans="1:22" x14ac:dyDescent="0.25">
      <c r="A2347" t="s">
        <v>419</v>
      </c>
      <c r="B2347" t="s">
        <v>7</v>
      </c>
      <c r="U2347">
        <v>4.9000000000000004</v>
      </c>
    </row>
    <row r="2348" spans="1:22" x14ac:dyDescent="0.25">
      <c r="A2348" t="s">
        <v>420</v>
      </c>
      <c r="B2348" t="s">
        <v>1</v>
      </c>
      <c r="C2348">
        <v>0.12806433448018509</v>
      </c>
      <c r="D2348">
        <v>1.181000000000001E-2</v>
      </c>
      <c r="E2348">
        <v>0.11625433448018489</v>
      </c>
      <c r="F2348">
        <v>4.0873583620046249E-2</v>
      </c>
      <c r="G2348">
        <v>8.7190750860138846E-2</v>
      </c>
      <c r="H2348">
        <v>0.17500000000000038</v>
      </c>
      <c r="I2348">
        <v>5.1000000000000073E-2</v>
      </c>
      <c r="J2348">
        <v>921465.12843268085</v>
      </c>
      <c r="K2348">
        <v>2490555.9984789905</v>
      </c>
      <c r="L2348">
        <v>6537008.7705722274</v>
      </c>
      <c r="M2348">
        <v>6537008.7705722265</v>
      </c>
      <c r="N2348">
        <v>233664.80621618545</v>
      </c>
      <c r="O2348">
        <v>3178356.3206954845</v>
      </c>
      <c r="P2348">
        <v>115029.35495723807</v>
      </c>
      <c r="Q2348">
        <v>15146.327710713647</v>
      </c>
      <c r="R2348">
        <v>6638.9598160655369</v>
      </c>
      <c r="S2348">
        <v>92150.488803205924</v>
      </c>
      <c r="T2348">
        <v>4699.674928963499</v>
      </c>
      <c r="U2348">
        <v>107.48729999999996</v>
      </c>
      <c r="V2348">
        <v>65967920.239423089</v>
      </c>
    </row>
    <row r="2349" spans="1:22" x14ac:dyDescent="0.25">
      <c r="A2349" t="s">
        <v>420</v>
      </c>
      <c r="B2349" t="s">
        <v>2</v>
      </c>
      <c r="C2349">
        <v>9.8875181630206005E-2</v>
      </c>
      <c r="D2349">
        <v>1.1809999999999994E-2</v>
      </c>
      <c r="E2349">
        <v>8.7065181630206073E-2</v>
      </c>
      <c r="F2349">
        <v>3.3576295407551519E-2</v>
      </c>
      <c r="G2349">
        <v>6.5298886222654548E-2</v>
      </c>
      <c r="H2349">
        <v>0.17499999999999993</v>
      </c>
      <c r="I2349">
        <v>5.1000000000000018E-2</v>
      </c>
      <c r="J2349">
        <v>149391.04437380552</v>
      </c>
      <c r="K2349">
        <v>329814.03845697548</v>
      </c>
      <c r="L2349">
        <v>705549.20966080925</v>
      </c>
      <c r="M2349">
        <v>705549.20966080902</v>
      </c>
      <c r="N2349">
        <v>70973.226427529298</v>
      </c>
      <c r="O2349">
        <v>408231.8564032517</v>
      </c>
      <c r="P2349">
        <v>50888.457880094451</v>
      </c>
      <c r="Q2349">
        <v>6415.9887203576682</v>
      </c>
      <c r="R2349">
        <v>2922.5267766230572</v>
      </c>
      <c r="S2349">
        <v>10224.7888206033</v>
      </c>
      <c r="T2349">
        <v>521.46422985076811</v>
      </c>
      <c r="U2349">
        <v>16.5154</v>
      </c>
      <c r="V2349">
        <v>10702462.360000001</v>
      </c>
    </row>
    <row r="2350" spans="1:22" x14ac:dyDescent="0.25">
      <c r="A2350" t="s">
        <v>420</v>
      </c>
      <c r="B2350" t="s">
        <v>3</v>
      </c>
      <c r="C2350">
        <v>5.4730661951819304E-2</v>
      </c>
      <c r="D2350">
        <v>1.1809999999999996E-2</v>
      </c>
      <c r="E2350">
        <v>4.2920661951819303E-2</v>
      </c>
      <c r="F2350">
        <v>2.2540165487954834E-2</v>
      </c>
      <c r="G2350">
        <v>3.2190496463864481E-2</v>
      </c>
      <c r="H2350">
        <v>0.17499999999999993</v>
      </c>
      <c r="I2350">
        <v>5.1000000000000004E-2</v>
      </c>
      <c r="J2350">
        <v>176916.70366856005</v>
      </c>
      <c r="K2350">
        <v>171832.82704741726</v>
      </c>
      <c r="L2350">
        <v>470997.96286425227</v>
      </c>
      <c r="M2350">
        <v>470997.96286425239</v>
      </c>
      <c r="N2350">
        <v>11125.12956949987</v>
      </c>
      <c r="O2350">
        <v>337624.4011464775</v>
      </c>
      <c r="P2350">
        <v>3559.5977361206146</v>
      </c>
      <c r="Q2350">
        <v>435.24624353082311</v>
      </c>
      <c r="R2350">
        <v>203.73704296222334</v>
      </c>
      <c r="S2350">
        <v>6590.4362958003976</v>
      </c>
      <c r="T2350">
        <v>336.11225108582022</v>
      </c>
      <c r="U2350">
        <v>20.706199999999999</v>
      </c>
      <c r="V2350">
        <v>12674074.67</v>
      </c>
    </row>
    <row r="2351" spans="1:22" x14ac:dyDescent="0.25">
      <c r="A2351" t="s">
        <v>420</v>
      </c>
      <c r="B2351" t="s">
        <v>4</v>
      </c>
      <c r="U2351">
        <v>7.0769000000000002</v>
      </c>
    </row>
    <row r="2352" spans="1:22" x14ac:dyDescent="0.25">
      <c r="A2352" t="s">
        <v>420</v>
      </c>
      <c r="B2352" t="s">
        <v>5</v>
      </c>
      <c r="C2352">
        <v>0.16363009971652784</v>
      </c>
      <c r="D2352">
        <v>1.1809999999999996E-2</v>
      </c>
      <c r="E2352">
        <v>0.15182009971652771</v>
      </c>
      <c r="F2352">
        <v>4.9765024929131922E-2</v>
      </c>
      <c r="G2352">
        <v>0.11386507478739581</v>
      </c>
      <c r="H2352">
        <v>0.17499999999999999</v>
      </c>
      <c r="I2352">
        <v>5.1000000000000045E-2</v>
      </c>
      <c r="J2352">
        <v>481325.56678760442</v>
      </c>
      <c r="K2352">
        <v>1695372.5385494716</v>
      </c>
      <c r="L2352">
        <v>4529224.2393143214</v>
      </c>
      <c r="M2352">
        <v>4529224.2393143224</v>
      </c>
      <c r="N2352">
        <v>139223.34408352198</v>
      </c>
      <c r="O2352">
        <v>2037474.7612535525</v>
      </c>
      <c r="P2352">
        <v>60491.74923219339</v>
      </c>
      <c r="Q2352">
        <v>8284.3467337656039</v>
      </c>
      <c r="R2352">
        <v>3507.5808942639087</v>
      </c>
      <c r="S2352">
        <v>63691.405540722648</v>
      </c>
      <c r="T2352">
        <v>3248.2616825768528</v>
      </c>
      <c r="U2352">
        <v>55.488799999999991</v>
      </c>
      <c r="V2352">
        <v>34408073.656538457</v>
      </c>
    </row>
    <row r="2353" spans="1:22" x14ac:dyDescent="0.25">
      <c r="A2353" t="s">
        <v>420</v>
      </c>
      <c r="B2353" t="s">
        <v>7</v>
      </c>
      <c r="U2353">
        <v>7.7</v>
      </c>
    </row>
    <row r="2354" spans="1:22" x14ac:dyDescent="0.25">
      <c r="A2354" t="s">
        <v>421</v>
      </c>
      <c r="B2354" t="s">
        <v>1</v>
      </c>
      <c r="C2354">
        <v>8.9038453303988699E-2</v>
      </c>
      <c r="D2354">
        <v>1.1810000000000031E-2</v>
      </c>
      <c r="E2354">
        <v>7.7228453303988739E-2</v>
      </c>
      <c r="F2354">
        <v>3.1117113325997141E-2</v>
      </c>
      <c r="G2354">
        <v>5.7921339977991523E-2</v>
      </c>
      <c r="H2354">
        <v>0.17500000000000038</v>
      </c>
      <c r="I2354">
        <v>5.1000000000000129E-2</v>
      </c>
      <c r="J2354">
        <v>905459.44907696813</v>
      </c>
      <c r="K2354">
        <v>1582704.1010306752</v>
      </c>
      <c r="L2354">
        <v>4278305.161136332</v>
      </c>
      <c r="M2354">
        <v>4278305.161136331</v>
      </c>
      <c r="N2354">
        <v>117451.78548892168</v>
      </c>
      <c r="O2354">
        <v>2370711.7646187204</v>
      </c>
      <c r="P2354">
        <v>45661.136192431564</v>
      </c>
      <c r="Q2354">
        <v>5890.2656103035533</v>
      </c>
      <c r="R2354">
        <v>2629.1214919394911</v>
      </c>
      <c r="S2354">
        <v>60201.010651045304</v>
      </c>
      <c r="T2354">
        <v>3070.2515432033124</v>
      </c>
      <c r="U2354">
        <v>111.5678999999999</v>
      </c>
      <c r="V2354">
        <v>64965041.271346174</v>
      </c>
    </row>
    <row r="2355" spans="1:22" x14ac:dyDescent="0.25">
      <c r="A2355" t="s">
        <v>421</v>
      </c>
      <c r="B2355" t="s">
        <v>2</v>
      </c>
      <c r="C2355">
        <v>7.7392674572541592E-2</v>
      </c>
      <c r="D2355">
        <v>1.1809999999999998E-2</v>
      </c>
      <c r="E2355">
        <v>6.5582674572541591E-2</v>
      </c>
      <c r="F2355">
        <v>2.8205668643135392E-2</v>
      </c>
      <c r="G2355">
        <v>4.918700592940619E-2</v>
      </c>
      <c r="H2355">
        <v>0.17499999999999996</v>
      </c>
      <c r="I2355">
        <v>5.099999999999999E-2</v>
      </c>
      <c r="J2355">
        <v>114888.61130482746</v>
      </c>
      <c r="K2355">
        <v>194483.87317457749</v>
      </c>
      <c r="L2355">
        <v>424298.541981899</v>
      </c>
      <c r="M2355">
        <v>424298.54198189906</v>
      </c>
      <c r="N2355">
        <v>39788.269385458319</v>
      </c>
      <c r="O2355">
        <v>269584.21509394661</v>
      </c>
      <c r="P2355">
        <v>28121.694657408705</v>
      </c>
      <c r="Q2355">
        <v>3627.8414547850521</v>
      </c>
      <c r="R2355">
        <v>1619.2263417218815</v>
      </c>
      <c r="S2355">
        <v>6107.9989833898271</v>
      </c>
      <c r="T2355">
        <v>311.50794815288111</v>
      </c>
      <c r="U2355">
        <v>12.300000000000002</v>
      </c>
      <c r="V2355">
        <v>8214864.923076923</v>
      </c>
    </row>
    <row r="2356" spans="1:22" x14ac:dyDescent="0.25">
      <c r="A2356" t="s">
        <v>421</v>
      </c>
      <c r="B2356" t="s">
        <v>3</v>
      </c>
      <c r="C2356">
        <v>0.10233355246222481</v>
      </c>
      <c r="D2356">
        <v>1.1809999999999994E-2</v>
      </c>
      <c r="E2356">
        <v>9.052355246222489E-2</v>
      </c>
      <c r="F2356">
        <v>3.4440888115556206E-2</v>
      </c>
      <c r="G2356">
        <v>6.789266434666863E-2</v>
      </c>
      <c r="H2356">
        <v>0.17499999999999993</v>
      </c>
      <c r="I2356">
        <v>5.0999999999999997E-2</v>
      </c>
      <c r="J2356">
        <v>312088.34095053247</v>
      </c>
      <c r="K2356">
        <v>641308.67513109546</v>
      </c>
      <c r="L2356">
        <v>1754394.8047638307</v>
      </c>
      <c r="M2356">
        <v>1754394.8047638312</v>
      </c>
      <c r="N2356">
        <v>42382.805157363182</v>
      </c>
      <c r="O2356">
        <v>911014.21092426428</v>
      </c>
      <c r="P2356">
        <v>13855.81899853962</v>
      </c>
      <c r="Q2356">
        <v>1762.3682893185851</v>
      </c>
      <c r="R2356">
        <v>796.52755168076828</v>
      </c>
      <c r="S2356">
        <v>24707.983175855934</v>
      </c>
      <c r="T2356">
        <v>1260.107141968653</v>
      </c>
      <c r="U2356">
        <v>39.6374</v>
      </c>
      <c r="V2356">
        <v>22399204.652884614</v>
      </c>
    </row>
    <row r="2357" spans="1:22" x14ac:dyDescent="0.25">
      <c r="A2357" t="s">
        <v>421</v>
      </c>
      <c r="B2357" t="s">
        <v>4</v>
      </c>
      <c r="C2357">
        <v>9.7821274803773145E-2</v>
      </c>
      <c r="D2357">
        <v>1.1810000000000001E-2</v>
      </c>
      <c r="E2357">
        <v>8.6011274803773158E-2</v>
      </c>
      <c r="F2357">
        <v>3.3312818700943291E-2</v>
      </c>
      <c r="G2357">
        <v>6.4508456102829875E-2</v>
      </c>
      <c r="H2357">
        <v>0.17500000000000002</v>
      </c>
      <c r="I2357">
        <v>5.1000000000000011E-2</v>
      </c>
      <c r="J2357">
        <v>76935.026369208776</v>
      </c>
      <c r="K2357">
        <v>146961.04143872016</v>
      </c>
      <c r="L2357">
        <v>416494.81010245916</v>
      </c>
      <c r="M2357">
        <v>416494.81010245916</v>
      </c>
      <c r="N2357">
        <v>6097.0785534253519</v>
      </c>
      <c r="O2357">
        <v>217798.9892545036</v>
      </c>
      <c r="P2357">
        <v>0</v>
      </c>
      <c r="Q2357">
        <v>0</v>
      </c>
      <c r="R2357">
        <v>0</v>
      </c>
      <c r="S2357">
        <v>5801.2165113466508</v>
      </c>
      <c r="T2357">
        <v>295.86204207867911</v>
      </c>
      <c r="U2357">
        <v>10.879999999999999</v>
      </c>
      <c r="V2357">
        <v>5516232.846153846</v>
      </c>
    </row>
    <row r="2358" spans="1:22" x14ac:dyDescent="0.25">
      <c r="A2358" t="s">
        <v>421</v>
      </c>
      <c r="B2358" t="s">
        <v>5</v>
      </c>
      <c r="C2358">
        <v>7.9111420031348689E-2</v>
      </c>
      <c r="D2358">
        <v>1.1809999999999998E-2</v>
      </c>
      <c r="E2358">
        <v>6.7301420031348674E-2</v>
      </c>
      <c r="F2358">
        <v>2.8635355007837163E-2</v>
      </c>
      <c r="G2358">
        <v>5.0476065023511513E-2</v>
      </c>
      <c r="H2358">
        <v>0.17500000000000004</v>
      </c>
      <c r="I2358">
        <v>5.1000000000000018E-2</v>
      </c>
      <c r="J2358">
        <v>305824.77056676836</v>
      </c>
      <c r="K2358">
        <v>454387.20294389001</v>
      </c>
      <c r="L2358">
        <v>1282186.3486255398</v>
      </c>
      <c r="M2358">
        <v>1282186.3486255403</v>
      </c>
      <c r="N2358">
        <v>20243.8150515327</v>
      </c>
      <c r="O2358">
        <v>739968.15845912567</v>
      </c>
      <c r="P2358">
        <v>1160.9633268342045</v>
      </c>
      <c r="Q2358">
        <v>139.31559922010456</v>
      </c>
      <c r="R2358">
        <v>66.314225228769757</v>
      </c>
      <c r="S2358">
        <v>17961.200666269673</v>
      </c>
      <c r="T2358">
        <v>916.02123397975299</v>
      </c>
      <c r="U2358">
        <v>37.640399999999993</v>
      </c>
      <c r="V2358">
        <v>21977523.425384607</v>
      </c>
    </row>
    <row r="2359" spans="1:22" x14ac:dyDescent="0.25">
      <c r="A2359" t="s">
        <v>421</v>
      </c>
      <c r="B2359" t="s">
        <v>6</v>
      </c>
      <c r="U2359">
        <v>1.2101</v>
      </c>
    </row>
    <row r="2360" spans="1:22" x14ac:dyDescent="0.25">
      <c r="A2360" t="s">
        <v>421</v>
      </c>
      <c r="B2360" t="s">
        <v>7</v>
      </c>
      <c r="U2360">
        <v>9.9</v>
      </c>
    </row>
    <row r="2361" spans="1:22" x14ac:dyDescent="0.25">
      <c r="A2361" t="s">
        <v>422</v>
      </c>
      <c r="B2361" t="s">
        <v>1</v>
      </c>
      <c r="C2361">
        <v>8.0738228730004427E-2</v>
      </c>
      <c r="D2361">
        <v>1.1810000000000036E-2</v>
      </c>
      <c r="E2361">
        <v>6.8928228730004648E-2</v>
      </c>
      <c r="F2361">
        <v>2.9042057182501139E-2</v>
      </c>
      <c r="G2361">
        <v>5.1696171547503458E-2</v>
      </c>
      <c r="H2361">
        <v>0.17499999999999916</v>
      </c>
      <c r="I2361">
        <v>5.0999999999999927E-2</v>
      </c>
      <c r="J2361">
        <v>3048802.9806801286</v>
      </c>
      <c r="K2361">
        <v>4825915.3814734295</v>
      </c>
      <c r="L2361">
        <v>12748841.892884253</v>
      </c>
      <c r="M2361">
        <v>12748841.89288424</v>
      </c>
      <c r="N2361">
        <v>432226.06288401876</v>
      </c>
      <c r="O2361">
        <v>7442492.2992695412</v>
      </c>
      <c r="P2361">
        <v>206261.15266514831</v>
      </c>
      <c r="Q2361">
        <v>25487.279574373213</v>
      </c>
      <c r="R2361">
        <v>11819.170044215596</v>
      </c>
      <c r="S2361">
        <v>179503.76841129534</v>
      </c>
      <c r="T2361">
        <v>9154.6921889760561</v>
      </c>
      <c r="U2361">
        <v>365.08409999999986</v>
      </c>
      <c r="V2361">
        <v>218760385.10281911</v>
      </c>
    </row>
    <row r="2362" spans="1:22" x14ac:dyDescent="0.25">
      <c r="A2362" t="s">
        <v>422</v>
      </c>
      <c r="B2362" t="s">
        <v>2</v>
      </c>
      <c r="C2362">
        <v>5.4994535954423648E-2</v>
      </c>
      <c r="D2362">
        <v>1.1809999999999992E-2</v>
      </c>
      <c r="E2362">
        <v>4.318453595442364E-2</v>
      </c>
      <c r="F2362">
        <v>2.2606133988605902E-2</v>
      </c>
      <c r="G2362">
        <v>3.2388401965817722E-2</v>
      </c>
      <c r="H2362">
        <v>0.17499999999999991</v>
      </c>
      <c r="I2362">
        <v>5.099999999999999E-2</v>
      </c>
      <c r="J2362">
        <v>197436.26473656428</v>
      </c>
      <c r="K2362">
        <v>230389.68301244869</v>
      </c>
      <c r="L2362">
        <v>489893.90865392121</v>
      </c>
      <c r="M2362">
        <v>489893.90865392133</v>
      </c>
      <c r="N2362">
        <v>50318.785095856176</v>
      </c>
      <c r="O2362">
        <v>377507.16265315679</v>
      </c>
      <c r="P2362">
        <v>36348.939436908979</v>
      </c>
      <c r="Q2362">
        <v>4553.4018356850283</v>
      </c>
      <c r="R2362">
        <v>2086.0194049022944</v>
      </c>
      <c r="S2362">
        <v>6974.7140041483663</v>
      </c>
      <c r="T2362">
        <v>355.71041421156667</v>
      </c>
      <c r="U2362">
        <v>21.309200000000004</v>
      </c>
      <c r="V2362">
        <v>14141037.734807692</v>
      </c>
    </row>
    <row r="2363" spans="1:22" x14ac:dyDescent="0.25">
      <c r="A2363" t="s">
        <v>422</v>
      </c>
      <c r="B2363" t="s">
        <v>3</v>
      </c>
      <c r="C2363">
        <v>7.3524164920887675E-2</v>
      </c>
      <c r="D2363">
        <v>1.1809999999999996E-2</v>
      </c>
      <c r="E2363">
        <v>6.1714164920887604E-2</v>
      </c>
      <c r="F2363">
        <v>2.7238541230221906E-2</v>
      </c>
      <c r="G2363">
        <v>4.6285623690665696E-2</v>
      </c>
      <c r="H2363">
        <v>0.17500000000000024</v>
      </c>
      <c r="I2363">
        <v>5.1000000000000052E-2</v>
      </c>
      <c r="J2363">
        <v>783162.05097150954</v>
      </c>
      <c r="K2363">
        <v>1109533.1840639925</v>
      </c>
      <c r="L2363">
        <v>2948828.1432346478</v>
      </c>
      <c r="M2363">
        <v>2948828.1432346515</v>
      </c>
      <c r="N2363">
        <v>94942.852239330998</v>
      </c>
      <c r="O2363">
        <v>1797752.3827961704</v>
      </c>
      <c r="P2363">
        <v>43260.9377372042</v>
      </c>
      <c r="Q2363">
        <v>5432.520689703575</v>
      </c>
      <c r="R2363">
        <v>2483.3663797722961</v>
      </c>
      <c r="S2363">
        <v>41642.271581971145</v>
      </c>
      <c r="T2363">
        <v>2123.7558506805281</v>
      </c>
      <c r="U2363">
        <v>90.506200000000021</v>
      </c>
      <c r="V2363">
        <v>56169624.065384626</v>
      </c>
    </row>
    <row r="2364" spans="1:22" x14ac:dyDescent="0.25">
      <c r="A2364" t="s">
        <v>422</v>
      </c>
      <c r="B2364" t="s">
        <v>4</v>
      </c>
      <c r="C2364">
        <v>8.9752208037923636E-2</v>
      </c>
      <c r="D2364">
        <v>1.1809999999999992E-2</v>
      </c>
      <c r="E2364">
        <v>7.7942208037923622E-2</v>
      </c>
      <c r="F2364">
        <v>3.1295552009480913E-2</v>
      </c>
      <c r="G2364">
        <v>5.8456656028442751E-2</v>
      </c>
      <c r="H2364">
        <v>0.17500000000000007</v>
      </c>
      <c r="I2364">
        <v>5.1000000000000059E-2</v>
      </c>
      <c r="J2364">
        <v>428159.56296951766</v>
      </c>
      <c r="K2364">
        <v>735331.43503826216</v>
      </c>
      <c r="L2364">
        <v>2081097.4806447488</v>
      </c>
      <c r="M2364">
        <v>2081097.480644749</v>
      </c>
      <c r="N2364">
        <v>31224.20611751033</v>
      </c>
      <c r="O2364">
        <v>1132266.7918902701</v>
      </c>
      <c r="P2364">
        <v>567.57440664413821</v>
      </c>
      <c r="Q2364">
        <v>68.108928797296585</v>
      </c>
      <c r="R2364">
        <v>32.419850107513177</v>
      </c>
      <c r="S2364">
        <v>29073.361495680805</v>
      </c>
      <c r="T2364">
        <v>1482.7414362797201</v>
      </c>
      <c r="U2364">
        <v>57.686899999999987</v>
      </c>
      <c r="V2364">
        <v>30737784.317307685</v>
      </c>
    </row>
    <row r="2365" spans="1:22" x14ac:dyDescent="0.25">
      <c r="A2365" t="s">
        <v>422</v>
      </c>
      <c r="B2365" t="s">
        <v>5</v>
      </c>
      <c r="C2365">
        <v>8.7688993768059942E-2</v>
      </c>
      <c r="D2365">
        <v>1.1810000000000027E-2</v>
      </c>
      <c r="E2365">
        <v>7.5878993768060024E-2</v>
      </c>
      <c r="F2365">
        <v>3.0779748442014945E-2</v>
      </c>
      <c r="G2365">
        <v>5.690924532604507E-2</v>
      </c>
      <c r="H2365">
        <v>0.17500000000000029</v>
      </c>
      <c r="I2365">
        <v>5.1000000000000094E-2</v>
      </c>
      <c r="J2365">
        <v>1220474.6937187382</v>
      </c>
      <c r="K2365">
        <v>2146897.7552010613</v>
      </c>
      <c r="L2365">
        <v>5664846.7414700268</v>
      </c>
      <c r="M2365">
        <v>5664846.741470024</v>
      </c>
      <c r="N2365">
        <v>193961.63103329018</v>
      </c>
      <c r="O2365">
        <v>3173410.8178865099</v>
      </c>
      <c r="P2365">
        <v>93516.177110723103</v>
      </c>
      <c r="Q2365">
        <v>11347.784115452314</v>
      </c>
      <c r="R2365">
        <v>5348.0620225349448</v>
      </c>
      <c r="S2365">
        <v>79685.640137564988</v>
      </c>
      <c r="T2365">
        <v>4063.9676470158165</v>
      </c>
      <c r="U2365">
        <v>148.47729999999996</v>
      </c>
      <c r="V2365">
        <v>87639971.075511456</v>
      </c>
    </row>
    <row r="2366" spans="1:22" x14ac:dyDescent="0.25">
      <c r="A2366" t="s">
        <v>422</v>
      </c>
      <c r="B2366" t="s">
        <v>6</v>
      </c>
      <c r="C2366">
        <v>7.3506370255828693E-2</v>
      </c>
      <c r="D2366">
        <v>1.1809999999999994E-2</v>
      </c>
      <c r="E2366">
        <v>6.1696370255828741E-2</v>
      </c>
      <c r="F2366">
        <v>2.7234092563957184E-2</v>
      </c>
      <c r="G2366">
        <v>4.6272277691871512E-2</v>
      </c>
      <c r="H2366">
        <v>0.17499999999999988</v>
      </c>
      <c r="I2366">
        <v>5.0999999999999983E-2</v>
      </c>
      <c r="J2366">
        <v>213685.49554098723</v>
      </c>
      <c r="K2366">
        <v>302248.99920551962</v>
      </c>
      <c r="L2366">
        <v>791046.54302393529</v>
      </c>
      <c r="M2366">
        <v>791046.54302393552</v>
      </c>
      <c r="N2366">
        <v>28925.113648155879</v>
      </c>
      <c r="O2366">
        <v>487009.38109835103</v>
      </c>
      <c r="P2366">
        <v>14558.723566717674</v>
      </c>
      <c r="Q2366">
        <v>1790.3897026720128</v>
      </c>
      <c r="R2366">
        <v>833.80477673887401</v>
      </c>
      <c r="S2366">
        <v>11172.403046648242</v>
      </c>
      <c r="T2366">
        <v>569.79255537906045</v>
      </c>
      <c r="U2366">
        <v>24.958200000000005</v>
      </c>
      <c r="V2366">
        <v>15292010.829423076</v>
      </c>
    </row>
    <row r="2367" spans="1:22" x14ac:dyDescent="0.25">
      <c r="A2367" t="s">
        <v>422</v>
      </c>
      <c r="B2367" t="s">
        <v>7</v>
      </c>
      <c r="C2367">
        <v>7.3060640214604483E-2</v>
      </c>
      <c r="D2367">
        <v>1.1809999999999994E-2</v>
      </c>
      <c r="E2367">
        <v>6.1250640214604461E-2</v>
      </c>
      <c r="F2367">
        <v>2.7122660053651115E-2</v>
      </c>
      <c r="G2367">
        <v>4.5937980160953337E-2</v>
      </c>
      <c r="H2367">
        <v>0.17499999999999991</v>
      </c>
      <c r="I2367">
        <v>5.1000000000000011E-2</v>
      </c>
      <c r="J2367">
        <v>205884.91274281111</v>
      </c>
      <c r="K2367">
        <v>301514.32495214295</v>
      </c>
      <c r="L2367">
        <v>773129.07585697353</v>
      </c>
      <c r="M2367">
        <v>773129.07585697342</v>
      </c>
      <c r="N2367">
        <v>32853.474749863963</v>
      </c>
      <c r="O2367">
        <v>474545.76294509025</v>
      </c>
      <c r="P2367">
        <v>18008.800406950282</v>
      </c>
      <c r="Q2367">
        <v>2295.0743020629807</v>
      </c>
      <c r="R2367">
        <v>1035.4976101596762</v>
      </c>
      <c r="S2367">
        <v>10955.37814528168</v>
      </c>
      <c r="T2367">
        <v>558.72428540936585</v>
      </c>
      <c r="U2367">
        <v>22.1463</v>
      </c>
      <c r="V2367">
        <v>14779957.080384616</v>
      </c>
    </row>
    <row r="2368" spans="1:22" x14ac:dyDescent="0.25">
      <c r="A2368" t="s">
        <v>423</v>
      </c>
      <c r="B2368" t="s">
        <v>1</v>
      </c>
      <c r="C2368">
        <v>8.0262295014222079E-2</v>
      </c>
      <c r="D2368">
        <v>1.1810000000000036E-2</v>
      </c>
      <c r="E2368">
        <v>6.845229501422205E-2</v>
      </c>
      <c r="F2368">
        <v>2.8923073753555534E-2</v>
      </c>
      <c r="G2368">
        <v>5.1339221260666576E-2</v>
      </c>
      <c r="H2368">
        <v>0.17499999999999938</v>
      </c>
      <c r="I2368">
        <v>5.1000000000000038E-2</v>
      </c>
      <c r="J2368">
        <v>2327108.6099853595</v>
      </c>
      <c r="K2368">
        <v>3844262.6284591062</v>
      </c>
      <c r="L2368">
        <v>9500664.0025564712</v>
      </c>
      <c r="M2368">
        <v>9500664.0025564767</v>
      </c>
      <c r="N2368">
        <v>508030.97070522141</v>
      </c>
      <c r="O2368">
        <v>5663340.2677392475</v>
      </c>
      <c r="P2368">
        <v>311048.96065962571</v>
      </c>
      <c r="Q2368">
        <v>38146.882150975485</v>
      </c>
      <c r="R2368">
        <v>17808.987983340659</v>
      </c>
      <c r="S2368">
        <v>134182.81628094171</v>
      </c>
      <c r="T2368">
        <v>6843.3236303280237</v>
      </c>
      <c r="U2368">
        <v>262.49680000000006</v>
      </c>
      <c r="V2368">
        <v>166915316.11661544</v>
      </c>
    </row>
    <row r="2369" spans="1:22" x14ac:dyDescent="0.25">
      <c r="A2369" t="s">
        <v>423</v>
      </c>
      <c r="B2369" t="s">
        <v>2</v>
      </c>
      <c r="C2369">
        <v>6.5336676374557506E-2</v>
      </c>
      <c r="D2369">
        <v>1.1809999999999999E-2</v>
      </c>
      <c r="E2369">
        <v>5.3526676374557505E-2</v>
      </c>
      <c r="F2369">
        <v>2.5191669093639377E-2</v>
      </c>
      <c r="G2369">
        <v>4.0145007280918112E-2</v>
      </c>
      <c r="H2369">
        <v>0.17499999999999993</v>
      </c>
      <c r="I2369">
        <v>5.1000000000000011E-2</v>
      </c>
      <c r="J2369">
        <v>192548.53032867971</v>
      </c>
      <c r="K2369">
        <v>281899.03045770287</v>
      </c>
      <c r="L2369">
        <v>555553.05361071229</v>
      </c>
      <c r="M2369">
        <v>555553.05361071206</v>
      </c>
      <c r="N2369">
        <v>72536.009440599126</v>
      </c>
      <c r="O2369">
        <v>401911.55134578352</v>
      </c>
      <c r="P2369">
        <v>54391.548751113303</v>
      </c>
      <c r="Q2369">
        <v>6657.1000942317023</v>
      </c>
      <c r="R2369">
        <v>3113.4810911125955</v>
      </c>
      <c r="S2369">
        <v>7967.5352085076674</v>
      </c>
      <c r="T2369">
        <v>406.34429563389102</v>
      </c>
      <c r="U2369">
        <v>21.402299999999997</v>
      </c>
      <c r="V2369">
        <v>13790642.583461538</v>
      </c>
    </row>
    <row r="2370" spans="1:22" x14ac:dyDescent="0.25">
      <c r="A2370" t="s">
        <v>423</v>
      </c>
      <c r="B2370" t="s">
        <v>3</v>
      </c>
      <c r="C2370">
        <v>8.9689189498708383E-2</v>
      </c>
      <c r="D2370">
        <v>1.1809999999999994E-2</v>
      </c>
      <c r="E2370">
        <v>7.787918949870834E-2</v>
      </c>
      <c r="F2370">
        <v>3.1279797374677079E-2</v>
      </c>
      <c r="G2370">
        <v>5.8409392124031269E-2</v>
      </c>
      <c r="H2370">
        <v>0.17499999999999993</v>
      </c>
      <c r="I2370">
        <v>5.099999999999999E-2</v>
      </c>
      <c r="J2370">
        <v>362946.66675680724</v>
      </c>
      <c r="K2370">
        <v>649366.23777046218</v>
      </c>
      <c r="L2370">
        <v>1747345.3838623015</v>
      </c>
      <c r="M2370">
        <v>1747345.3838623015</v>
      </c>
      <c r="N2370">
        <v>50188.33236227103</v>
      </c>
      <c r="O2370">
        <v>962124.57216499827</v>
      </c>
      <c r="P2370">
        <v>20574.282098020096</v>
      </c>
      <c r="Q2370">
        <v>2468.9138517624115</v>
      </c>
      <c r="R2370">
        <v>1175.2029934389077</v>
      </c>
      <c r="S2370">
        <v>24709.73684019957</v>
      </c>
      <c r="T2370">
        <v>1260.196578850178</v>
      </c>
      <c r="U2370">
        <v>42.178899999999999</v>
      </c>
      <c r="V2370">
        <v>26066224.300000001</v>
      </c>
    </row>
    <row r="2371" spans="1:22" x14ac:dyDescent="0.25">
      <c r="A2371" t="s">
        <v>423</v>
      </c>
      <c r="B2371" t="s">
        <v>4</v>
      </c>
      <c r="C2371">
        <v>8.0385032292428119E-2</v>
      </c>
      <c r="D2371">
        <v>1.1809999999999994E-2</v>
      </c>
      <c r="E2371">
        <v>6.8575032292428159E-2</v>
      </c>
      <c r="F2371">
        <v>2.8953758073107041E-2</v>
      </c>
      <c r="G2371">
        <v>5.1431274219321074E-2</v>
      </c>
      <c r="H2371">
        <v>0.17499999999999993</v>
      </c>
      <c r="I2371">
        <v>5.0999999999999997E-2</v>
      </c>
      <c r="J2371">
        <v>213679.04377129229</v>
      </c>
      <c r="K2371">
        <v>333844.55738012452</v>
      </c>
      <c r="L2371">
        <v>904589.09892236162</v>
      </c>
      <c r="M2371">
        <v>904589.09892236185</v>
      </c>
      <c r="N2371">
        <v>24236.143304502999</v>
      </c>
      <c r="O2371">
        <v>523287.45784691389</v>
      </c>
      <c r="P2371">
        <v>9066.5510635094361</v>
      </c>
      <c r="Q2371">
        <v>1296.5168020818492</v>
      </c>
      <c r="R2371">
        <v>528.51646114515552</v>
      </c>
      <c r="S2371">
        <v>12697.011396542919</v>
      </c>
      <c r="T2371">
        <v>647.54758122368867</v>
      </c>
      <c r="U2371">
        <v>29.807499999999997</v>
      </c>
      <c r="V2371">
        <v>15329532.548076926</v>
      </c>
    </row>
    <row r="2372" spans="1:22" x14ac:dyDescent="0.25">
      <c r="A2372" t="s">
        <v>423</v>
      </c>
      <c r="B2372" t="s">
        <v>5</v>
      </c>
      <c r="C2372">
        <v>8.0419575164000182E-2</v>
      </c>
      <c r="D2372">
        <v>1.1810000000000006E-2</v>
      </c>
      <c r="E2372">
        <v>6.8609575164000153E-2</v>
      </c>
      <c r="F2372">
        <v>2.8962393791000098E-2</v>
      </c>
      <c r="G2372">
        <v>5.1457181373000163E-2</v>
      </c>
      <c r="H2372">
        <v>0.17500000000000024</v>
      </c>
      <c r="I2372">
        <v>5.1000000000000052E-2</v>
      </c>
      <c r="J2372">
        <v>1057061.9729698126</v>
      </c>
      <c r="K2372">
        <v>1731464.4311839254</v>
      </c>
      <c r="L2372">
        <v>4406076.5247677565</v>
      </c>
      <c r="M2372">
        <v>4406076.5247677621</v>
      </c>
      <c r="N2372">
        <v>197079.19219600782</v>
      </c>
      <c r="O2372">
        <v>2591447.2119577308</v>
      </c>
      <c r="P2372">
        <v>112075.45339952441</v>
      </c>
      <c r="Q2372">
        <v>13531.193176771614</v>
      </c>
      <c r="R2372">
        <v>6405.9389753910982</v>
      </c>
      <c r="S2372">
        <v>61909.23562732443</v>
      </c>
      <c r="T2372">
        <v>3157.3710169935471</v>
      </c>
      <c r="U2372">
        <v>118.83909999999996</v>
      </c>
      <c r="V2372">
        <v>75813836.559615374</v>
      </c>
    </row>
    <row r="2373" spans="1:22" x14ac:dyDescent="0.25">
      <c r="A2373" t="s">
        <v>423</v>
      </c>
      <c r="B2373" t="s">
        <v>6</v>
      </c>
      <c r="U2373">
        <v>7.5888999999999989</v>
      </c>
    </row>
    <row r="2374" spans="1:22" x14ac:dyDescent="0.25">
      <c r="A2374" t="s">
        <v>423</v>
      </c>
      <c r="B2374" t="s">
        <v>7</v>
      </c>
      <c r="C2374">
        <v>8.1282813557225428E-2</v>
      </c>
      <c r="D2374">
        <v>1.1809999999999998E-2</v>
      </c>
      <c r="E2374">
        <v>6.9472813557225413E-2</v>
      </c>
      <c r="F2374">
        <v>2.9178203389306351E-2</v>
      </c>
      <c r="G2374">
        <v>5.2104610167919049E-2</v>
      </c>
      <c r="H2374">
        <v>0.17499999999999999</v>
      </c>
      <c r="I2374">
        <v>5.1000000000000011E-2</v>
      </c>
      <c r="J2374">
        <v>434716.35509413428</v>
      </c>
      <c r="K2374">
        <v>769218.00789524021</v>
      </c>
      <c r="L2374">
        <v>1687778.9746643186</v>
      </c>
      <c r="M2374">
        <v>1687778.9746643198</v>
      </c>
      <c r="N2374">
        <v>154968.76225535106</v>
      </c>
      <c r="O2374">
        <v>1048965.6007340241</v>
      </c>
      <c r="P2374">
        <v>109891.47791046512</v>
      </c>
      <c r="Q2374">
        <v>13490.51237495755</v>
      </c>
      <c r="R2374">
        <v>6292.4815045565574</v>
      </c>
      <c r="S2374">
        <v>24066.879605491598</v>
      </c>
      <c r="T2374">
        <v>1227.4108598800713</v>
      </c>
      <c r="U2374">
        <v>42.680099999999996</v>
      </c>
      <c r="V2374">
        <v>31185239.681038465</v>
      </c>
    </row>
    <row r="2375" spans="1:22" x14ac:dyDescent="0.25">
      <c r="A2375" t="s">
        <v>424</v>
      </c>
      <c r="B2375" t="s">
        <v>1</v>
      </c>
      <c r="C2375">
        <v>8.3829459594668976E-2</v>
      </c>
      <c r="D2375">
        <v>1.180999999999993E-2</v>
      </c>
      <c r="E2375">
        <v>7.2019459594668711E-2</v>
      </c>
      <c r="F2375">
        <v>2.9814864898666953E-2</v>
      </c>
      <c r="G2375">
        <v>5.401459469600129E-2</v>
      </c>
      <c r="H2375">
        <v>0.17499999999999857</v>
      </c>
      <c r="I2375">
        <v>5.0999999999999546E-2</v>
      </c>
      <c r="J2375">
        <v>4538601.6785664679</v>
      </c>
      <c r="K2375">
        <v>7347699.2344527291</v>
      </c>
      <c r="L2375">
        <v>20030145.077371757</v>
      </c>
      <c r="M2375">
        <v>20030145.077371791</v>
      </c>
      <c r="N2375">
        <v>503238.15649657883</v>
      </c>
      <c r="O2375">
        <v>11383062.756522622</v>
      </c>
      <c r="P2375">
        <v>175422.78655949669</v>
      </c>
      <c r="Q2375">
        <v>21789.789577264561</v>
      </c>
      <c r="R2375">
        <v>10057.841382974824</v>
      </c>
      <c r="S2375">
        <v>281605.84108169714</v>
      </c>
      <c r="T2375">
        <v>14361.897895166549</v>
      </c>
      <c r="U2375">
        <v>560.3700542695268</v>
      </c>
      <c r="V2375">
        <v>325661023.80965412</v>
      </c>
    </row>
    <row r="2376" spans="1:22" x14ac:dyDescent="0.25">
      <c r="A2376" t="s">
        <v>424</v>
      </c>
      <c r="B2376" t="s">
        <v>2</v>
      </c>
      <c r="C2376">
        <v>5.5954702207532458E-2</v>
      </c>
      <c r="D2376">
        <v>1.1809999999999992E-2</v>
      </c>
      <c r="E2376">
        <v>4.4144702207532478E-2</v>
      </c>
      <c r="F2376">
        <v>2.2846175551883119E-2</v>
      </c>
      <c r="G2376">
        <v>3.3108526655649367E-2</v>
      </c>
      <c r="H2376">
        <v>0.17499999999999993</v>
      </c>
      <c r="I2376">
        <v>5.099999999999999E-2</v>
      </c>
      <c r="J2376">
        <v>279646.24714221701</v>
      </c>
      <c r="K2376">
        <v>331899.54022403096</v>
      </c>
      <c r="L2376">
        <v>721018.05148709833</v>
      </c>
      <c r="M2376">
        <v>721018.05148709856</v>
      </c>
      <c r="N2376">
        <v>68670.142296248465</v>
      </c>
      <c r="O2376">
        <v>542875.6450699995</v>
      </c>
      <c r="P2376">
        <v>49014.369801022462</v>
      </c>
      <c r="Q2376">
        <v>5881.7243761226955</v>
      </c>
      <c r="R2376">
        <v>2799.7008030344032</v>
      </c>
      <c r="S2376">
        <v>10441.814763148463</v>
      </c>
      <c r="T2376">
        <v>532.53255292057156</v>
      </c>
      <c r="U2376">
        <v>30.8</v>
      </c>
      <c r="V2376">
        <v>20084408.019230772</v>
      </c>
    </row>
    <row r="2377" spans="1:22" x14ac:dyDescent="0.25">
      <c r="A2377" t="s">
        <v>424</v>
      </c>
      <c r="B2377" t="s">
        <v>3</v>
      </c>
      <c r="C2377">
        <v>6.5529028394330752E-2</v>
      </c>
      <c r="D2377">
        <v>1.1810000000000025E-2</v>
      </c>
      <c r="E2377">
        <v>5.371902839433073E-2</v>
      </c>
      <c r="F2377">
        <v>2.5239757098582647E-2</v>
      </c>
      <c r="G2377">
        <v>4.0289271295748073E-2</v>
      </c>
      <c r="H2377">
        <v>0.17500000000000032</v>
      </c>
      <c r="I2377">
        <v>5.1000000000000094E-2</v>
      </c>
      <c r="J2377">
        <v>1179741.4949928853</v>
      </c>
      <c r="K2377">
        <v>1432817.580976415</v>
      </c>
      <c r="L2377">
        <v>3864883.8789686859</v>
      </c>
      <c r="M2377">
        <v>3864883.8789686835</v>
      </c>
      <c r="N2377">
        <v>108392.21599013824</v>
      </c>
      <c r="O2377">
        <v>2504166.8599791629</v>
      </c>
      <c r="P2377">
        <v>43156.829504169022</v>
      </c>
      <c r="Q2377">
        <v>5355.5249270334853</v>
      </c>
      <c r="R2377">
        <v>2474.1300759913274</v>
      </c>
      <c r="S2377">
        <v>54620.106073212228</v>
      </c>
      <c r="T2377">
        <v>2785.6254097338219</v>
      </c>
      <c r="U2377">
        <v>143.43039999999993</v>
      </c>
      <c r="V2377">
        <v>84675671.437692299</v>
      </c>
    </row>
    <row r="2378" spans="1:22" x14ac:dyDescent="0.25">
      <c r="A2378" t="s">
        <v>424</v>
      </c>
      <c r="B2378" t="s">
        <v>4</v>
      </c>
      <c r="C2378">
        <v>9.0248335760649417E-2</v>
      </c>
      <c r="D2378">
        <v>1.1809999999999994E-2</v>
      </c>
      <c r="E2378">
        <v>7.8438335760649555E-2</v>
      </c>
      <c r="F2378">
        <v>3.1419583940162352E-2</v>
      </c>
      <c r="G2378">
        <v>5.8828751820487135E-2</v>
      </c>
      <c r="H2378">
        <v>0.17500000000000024</v>
      </c>
      <c r="I2378">
        <v>5.1000000000000059E-2</v>
      </c>
      <c r="J2378">
        <v>581441.32233637036</v>
      </c>
      <c r="K2378">
        <v>1012544.3343613304</v>
      </c>
      <c r="L2378">
        <v>2854697.322397402</v>
      </c>
      <c r="M2378">
        <v>2854697.3223974006</v>
      </c>
      <c r="N2378">
        <v>45733.9201716471</v>
      </c>
      <c r="O2378">
        <v>1548251.7365260536</v>
      </c>
      <c r="P2378">
        <v>3149.5670019041349</v>
      </c>
      <c r="Q2378">
        <v>403.82168228907557</v>
      </c>
      <c r="R2378">
        <v>181.22282289385373</v>
      </c>
      <c r="S2378">
        <v>39961.283220323799</v>
      </c>
      <c r="T2378">
        <v>2038.025444236514</v>
      </c>
      <c r="U2378">
        <v>83.597700000000003</v>
      </c>
      <c r="V2378">
        <v>41751051.550192304</v>
      </c>
    </row>
    <row r="2379" spans="1:22" x14ac:dyDescent="0.25">
      <c r="A2379" t="s">
        <v>424</v>
      </c>
      <c r="B2379" t="s">
        <v>5</v>
      </c>
      <c r="C2379">
        <v>0.10601085661485389</v>
      </c>
      <c r="D2379">
        <v>1.1810000000000024E-2</v>
      </c>
      <c r="E2379">
        <v>9.4200856614853834E-2</v>
      </c>
      <c r="F2379">
        <v>3.5360214153713404E-2</v>
      </c>
      <c r="G2379">
        <v>7.0650642461140264E-2</v>
      </c>
      <c r="H2379">
        <v>0.17499999999999977</v>
      </c>
      <c r="I2379">
        <v>5.1000000000000031E-2</v>
      </c>
      <c r="J2379">
        <v>1891856.6510410574</v>
      </c>
      <c r="K2379">
        <v>3980147.6902209525</v>
      </c>
      <c r="L2379">
        <v>11006815.775900653</v>
      </c>
      <c r="M2379">
        <v>11006815.775900645</v>
      </c>
      <c r="N2379">
        <v>233406.82369054295</v>
      </c>
      <c r="O2379">
        <v>5638597.5175714632</v>
      </c>
      <c r="P2379">
        <v>60208.176993674402</v>
      </c>
      <c r="Q2379">
        <v>7586.7518198273965</v>
      </c>
      <c r="R2379">
        <v>3457.5413694885915</v>
      </c>
      <c r="S2379">
        <v>154285.77878930344</v>
      </c>
      <c r="T2379">
        <v>7868.5747182544692</v>
      </c>
      <c r="U2379">
        <v>230.01445426952662</v>
      </c>
      <c r="V2379">
        <v>135750706.19673088</v>
      </c>
    </row>
    <row r="2380" spans="1:22" x14ac:dyDescent="0.25">
      <c r="A2380" t="s">
        <v>424</v>
      </c>
      <c r="B2380" t="s">
        <v>6</v>
      </c>
      <c r="C2380">
        <v>4.3319365358137102E-2</v>
      </c>
      <c r="D2380">
        <v>1.1809999999999996E-2</v>
      </c>
      <c r="E2380">
        <v>3.1509365358137115E-2</v>
      </c>
      <c r="F2380">
        <v>1.9687341339534273E-2</v>
      </c>
      <c r="G2380">
        <v>2.3632024018602843E-2</v>
      </c>
      <c r="H2380">
        <v>0.17500000000000002</v>
      </c>
      <c r="I2380">
        <v>5.1000000000000004E-2</v>
      </c>
      <c r="J2380">
        <v>301578.26405071351</v>
      </c>
      <c r="K2380">
        <v>208747.99154367755</v>
      </c>
      <c r="L2380">
        <v>590079.15376205533</v>
      </c>
      <c r="M2380">
        <v>590079.15376205521</v>
      </c>
      <c r="N2380">
        <v>9041.2052172445692</v>
      </c>
      <c r="O2380">
        <v>501285.05037714663</v>
      </c>
      <c r="P2380">
        <v>345.87717553125924</v>
      </c>
      <c r="Q2380">
        <v>41.505261063751114</v>
      </c>
      <c r="R2380">
        <v>19.756504266345527</v>
      </c>
      <c r="S2380">
        <v>8215.0963619248614</v>
      </c>
      <c r="T2380">
        <v>418.96991445816803</v>
      </c>
      <c r="U2380">
        <v>35.053999999999995</v>
      </c>
      <c r="V2380">
        <v>21627315.338499997</v>
      </c>
    </row>
    <row r="2381" spans="1:22" x14ac:dyDescent="0.25">
      <c r="A2381" t="s">
        <v>424</v>
      </c>
      <c r="B2381" t="s">
        <v>7</v>
      </c>
      <c r="C2381">
        <v>6.4209630209466226E-2</v>
      </c>
      <c r="D2381">
        <v>1.1809999999999992E-2</v>
      </c>
      <c r="E2381">
        <v>5.239963020946628E-2</v>
      </c>
      <c r="F2381">
        <v>2.4909907552366557E-2</v>
      </c>
      <c r="G2381">
        <v>3.9299722657099682E-2</v>
      </c>
      <c r="H2381">
        <v>0.17499999999999991</v>
      </c>
      <c r="I2381">
        <v>5.099999999999999E-2</v>
      </c>
      <c r="J2381">
        <v>304337.69900322438</v>
      </c>
      <c r="K2381">
        <v>381542.09712632775</v>
      </c>
      <c r="L2381">
        <v>992650.89485589787</v>
      </c>
      <c r="M2381">
        <v>992650.89485589787</v>
      </c>
      <c r="N2381">
        <v>37993.849130771123</v>
      </c>
      <c r="O2381">
        <v>647885.94699878083</v>
      </c>
      <c r="P2381">
        <v>19547.966083195439</v>
      </c>
      <c r="Q2381">
        <v>2520.4615109281553</v>
      </c>
      <c r="R2381">
        <v>1125.4898073003033</v>
      </c>
      <c r="S2381">
        <v>14081.761873784451</v>
      </c>
      <c r="T2381">
        <v>718.1698555630071</v>
      </c>
      <c r="U2381">
        <v>37.473500000000001</v>
      </c>
      <c r="V2381">
        <v>21771871.267307688</v>
      </c>
    </row>
    <row r="2382" spans="1:22" x14ac:dyDescent="0.25">
      <c r="A2382" t="s">
        <v>425</v>
      </c>
      <c r="B2382" t="s">
        <v>1</v>
      </c>
      <c r="C2382">
        <v>9.6672978160260464E-2</v>
      </c>
      <c r="D2382">
        <v>1.1810000000000043E-2</v>
      </c>
      <c r="E2382">
        <v>8.4862978160260005E-2</v>
      </c>
      <c r="F2382">
        <v>3.3025744540065106E-2</v>
      </c>
      <c r="G2382">
        <v>6.3647233620195365E-2</v>
      </c>
      <c r="H2382">
        <v>0.17499999999999946</v>
      </c>
      <c r="I2382">
        <v>5.1000000000000024E-2</v>
      </c>
      <c r="J2382">
        <v>2300614.2168128351</v>
      </c>
      <c r="K2382">
        <v>4485019.1684380025</v>
      </c>
      <c r="L2382">
        <v>11697492.360524852</v>
      </c>
      <c r="M2382">
        <v>11697492.360524869</v>
      </c>
      <c r="N2382">
        <v>439391.28619728237</v>
      </c>
      <c r="O2382">
        <v>6346242.0990535542</v>
      </c>
      <c r="P2382">
        <v>226466.25999212923</v>
      </c>
      <c r="Q2382">
        <v>27182.78908910949</v>
      </c>
      <c r="R2382">
        <v>12936.101503143176</v>
      </c>
      <c r="S2382">
        <v>164420.68088763763</v>
      </c>
      <c r="T2382">
        <v>8385.4547252695211</v>
      </c>
      <c r="U2382">
        <v>279.15690000000023</v>
      </c>
      <c r="V2382">
        <v>165156816.59320953</v>
      </c>
    </row>
    <row r="2383" spans="1:22" x14ac:dyDescent="0.25">
      <c r="A2383" t="s">
        <v>425</v>
      </c>
      <c r="B2383" t="s">
        <v>2</v>
      </c>
      <c r="C2383">
        <v>3.3449782311389349E-2</v>
      </c>
      <c r="D2383">
        <v>1.1809999999999998E-2</v>
      </c>
      <c r="E2383">
        <v>2.1639782311389348E-2</v>
      </c>
      <c r="F2383">
        <v>1.7219945577847336E-2</v>
      </c>
      <c r="G2383">
        <v>1.6229836733542006E-2</v>
      </c>
      <c r="H2383">
        <v>0.17499999999999996</v>
      </c>
      <c r="I2383">
        <v>5.1000000000000024E-2</v>
      </c>
      <c r="J2383">
        <v>166406.96336843606</v>
      </c>
      <c r="K2383">
        <v>95157.430048548966</v>
      </c>
      <c r="L2383">
        <v>198270.82009490239</v>
      </c>
      <c r="M2383">
        <v>198270.82009490236</v>
      </c>
      <c r="N2383">
        <v>21800.367512686207</v>
      </c>
      <c r="O2383">
        <v>239764.02590429888</v>
      </c>
      <c r="P2383">
        <v>15961.271853599119</v>
      </c>
      <c r="Q2383">
        <v>1915.3526224318941</v>
      </c>
      <c r="R2383">
        <v>911.70784827758155</v>
      </c>
      <c r="S2383">
        <v>2865.8755360395494</v>
      </c>
      <c r="T2383">
        <v>146.15965233801705</v>
      </c>
      <c r="U2383">
        <v>17.529999999999998</v>
      </c>
      <c r="V2383">
        <v>11951783.776153846</v>
      </c>
    </row>
    <row r="2384" spans="1:22" x14ac:dyDescent="0.25">
      <c r="A2384" t="s">
        <v>425</v>
      </c>
      <c r="B2384" t="s">
        <v>3</v>
      </c>
      <c r="C2384">
        <v>0.1023980877867149</v>
      </c>
      <c r="D2384">
        <v>1.1809999999999991E-2</v>
      </c>
      <c r="E2384">
        <v>9.0588087786714996E-2</v>
      </c>
      <c r="F2384">
        <v>3.4457021946678754E-2</v>
      </c>
      <c r="G2384">
        <v>6.7941065840036202E-2</v>
      </c>
      <c r="H2384">
        <v>0.17500000000000016</v>
      </c>
      <c r="I2384">
        <v>5.1000000000000052E-2</v>
      </c>
      <c r="J2384">
        <v>595407.55432666175</v>
      </c>
      <c r="K2384">
        <v>1214711.5255385493</v>
      </c>
      <c r="L2384">
        <v>3358376.2779142843</v>
      </c>
      <c r="M2384">
        <v>3358376.2779142833</v>
      </c>
      <c r="N2384">
        <v>71439.574675340671</v>
      </c>
      <c r="O2384">
        <v>1738679.5051898693</v>
      </c>
      <c r="P2384">
        <v>18558.062081908614</v>
      </c>
      <c r="Q2384">
        <v>2226.9674498290337</v>
      </c>
      <c r="R2384">
        <v>1060.0365061186201</v>
      </c>
      <c r="S2384">
        <v>47187.924488567252</v>
      </c>
      <c r="T2384">
        <v>2406.5841489169288</v>
      </c>
      <c r="U2384">
        <v>73.499900000000011</v>
      </c>
      <c r="V2384">
        <v>42784130.242984615</v>
      </c>
    </row>
    <row r="2385" spans="1:22" x14ac:dyDescent="0.25">
      <c r="A2385" t="s">
        <v>425</v>
      </c>
      <c r="B2385" t="s">
        <v>4</v>
      </c>
      <c r="C2385">
        <v>0.10196773577415917</v>
      </c>
      <c r="D2385">
        <v>1.1809999999999987E-2</v>
      </c>
      <c r="E2385">
        <v>9.0157735774159017E-2</v>
      </c>
      <c r="F2385">
        <v>3.4349433943539787E-2</v>
      </c>
      <c r="G2385">
        <v>6.7618301830619343E-2</v>
      </c>
      <c r="H2385">
        <v>0.17500000000000007</v>
      </c>
      <c r="I2385">
        <v>5.1000000000000024E-2</v>
      </c>
      <c r="J2385">
        <v>420256.40592480969</v>
      </c>
      <c r="K2385">
        <v>844979.55784199398</v>
      </c>
      <c r="L2385">
        <v>2356747.7552564652</v>
      </c>
      <c r="M2385">
        <v>2356747.7552564652</v>
      </c>
      <c r="N2385">
        <v>44547.729567380389</v>
      </c>
      <c r="O2385">
        <v>1220688.2341994245</v>
      </c>
      <c r="P2385">
        <v>8326.2981066932025</v>
      </c>
      <c r="Q2385">
        <v>999.15577280318428</v>
      </c>
      <c r="R2385">
        <v>475.59814785431576</v>
      </c>
      <c r="S2385">
        <v>33060.587573766585</v>
      </c>
      <c r="T2385">
        <v>1686.0899662620959</v>
      </c>
      <c r="U2385">
        <v>60.399900000000009</v>
      </c>
      <c r="V2385">
        <v>30190088.309615385</v>
      </c>
    </row>
    <row r="2386" spans="1:22" x14ac:dyDescent="0.25">
      <c r="A2386" t="s">
        <v>425</v>
      </c>
      <c r="B2386" t="s">
        <v>5</v>
      </c>
      <c r="C2386">
        <v>0.10733559395439157</v>
      </c>
      <c r="D2386">
        <v>1.181000000000001E-2</v>
      </c>
      <c r="E2386">
        <v>9.5525593954391433E-2</v>
      </c>
      <c r="F2386">
        <v>3.5691398488597849E-2</v>
      </c>
      <c r="G2386">
        <v>7.1644195465793661E-2</v>
      </c>
      <c r="H2386">
        <v>0.17500000000000038</v>
      </c>
      <c r="I2386">
        <v>5.1000000000000066E-2</v>
      </c>
      <c r="J2386">
        <v>967787.61759467609</v>
      </c>
      <c r="K2386">
        <v>2196639.9910605368</v>
      </c>
      <c r="L2386">
        <v>5407060.0502295215</v>
      </c>
      <c r="M2386">
        <v>5407060.0502295196</v>
      </c>
      <c r="N2386">
        <v>295714.98073802097</v>
      </c>
      <c r="O2386">
        <v>2868712.6279171915</v>
      </c>
      <c r="P2386">
        <v>183307.262953884</v>
      </c>
      <c r="Q2386">
        <v>21996.871554466092</v>
      </c>
      <c r="R2386">
        <v>10470.510859925856</v>
      </c>
      <c r="S2386">
        <v>76061.213482156862</v>
      </c>
      <c r="T2386">
        <v>3879.121887589999</v>
      </c>
      <c r="U2386">
        <v>109.12889999999999</v>
      </c>
      <c r="V2386">
        <v>69433856.394071162</v>
      </c>
    </row>
    <row r="2387" spans="1:22" x14ac:dyDescent="0.25">
      <c r="A2387" t="s">
        <v>425</v>
      </c>
      <c r="B2387" t="s">
        <v>6</v>
      </c>
      <c r="C2387">
        <v>3.9479269154097857E-2</v>
      </c>
      <c r="D2387">
        <v>1.1809999999999999E-2</v>
      </c>
      <c r="E2387">
        <v>2.7669269154097863E-2</v>
      </c>
      <c r="F2387">
        <v>1.8727317288524468E-2</v>
      </c>
      <c r="G2387">
        <v>2.0751951865573395E-2</v>
      </c>
      <c r="H2387">
        <v>0.17499999999999999</v>
      </c>
      <c r="I2387">
        <v>5.1000000000000004E-2</v>
      </c>
      <c r="J2387">
        <v>98417.489226310921</v>
      </c>
      <c r="K2387">
        <v>54761.54470997976</v>
      </c>
      <c r="L2387">
        <v>153713.49214501501</v>
      </c>
      <c r="M2387">
        <v>153713.49214501501</v>
      </c>
      <c r="N2387">
        <v>2642.7854962310521</v>
      </c>
      <c r="O2387">
        <v>150536.24844005963</v>
      </c>
      <c r="P2387">
        <v>313.36499604428934</v>
      </c>
      <c r="Q2387">
        <v>44.441689579282823</v>
      </c>
      <c r="R2387">
        <v>18.248140966802179</v>
      </c>
      <c r="S2387">
        <v>2156.7370786305419</v>
      </c>
      <c r="T2387">
        <v>109.99359101015762</v>
      </c>
      <c r="U2387">
        <v>12.088199999999999</v>
      </c>
      <c r="V2387">
        <v>7064596.8703846149</v>
      </c>
    </row>
    <row r="2388" spans="1:22" x14ac:dyDescent="0.25">
      <c r="A2388" t="s">
        <v>425</v>
      </c>
      <c r="B2388" t="s">
        <v>7</v>
      </c>
      <c r="U2388">
        <v>6.51</v>
      </c>
    </row>
    <row r="2389" spans="1:22" x14ac:dyDescent="0.25">
      <c r="A2389" t="s">
        <v>426</v>
      </c>
      <c r="B2389" t="s">
        <v>1</v>
      </c>
      <c r="C2389">
        <v>7.9191409147780917E-2</v>
      </c>
      <c r="D2389">
        <v>1.1810000000000005E-2</v>
      </c>
      <c r="E2389">
        <v>6.7381409147780888E-2</v>
      </c>
      <c r="F2389">
        <v>2.8655352286945233E-2</v>
      </c>
      <c r="G2389">
        <v>5.0536056860835697E-2</v>
      </c>
      <c r="H2389">
        <v>0.17500000000000035</v>
      </c>
      <c r="I2389">
        <v>5.1000000000000087E-2</v>
      </c>
      <c r="J2389">
        <v>767495.45389299607</v>
      </c>
      <c r="K2389">
        <v>1288408.2315345125</v>
      </c>
      <c r="L2389">
        <v>3183279.3115189276</v>
      </c>
      <c r="M2389">
        <v>3183279.3115189252</v>
      </c>
      <c r="N2389">
        <v>170486.34577115253</v>
      </c>
      <c r="O2389">
        <v>1885417.3396563558</v>
      </c>
      <c r="P2389">
        <v>104368.5415215778</v>
      </c>
      <c r="Q2389">
        <v>12684.656417430639</v>
      </c>
      <c r="R2389">
        <v>5969.7130948894301</v>
      </c>
      <c r="S2389">
        <v>45160.261405570796</v>
      </c>
      <c r="T2389">
        <v>2303.1733316841096</v>
      </c>
      <c r="U2389">
        <v>90.86839999999998</v>
      </c>
      <c r="V2389">
        <v>55041476.485715412</v>
      </c>
    </row>
    <row r="2390" spans="1:22" x14ac:dyDescent="0.25">
      <c r="A2390" t="s">
        <v>426</v>
      </c>
      <c r="B2390" t="s">
        <v>2</v>
      </c>
      <c r="C2390">
        <v>9.8305252159578194E-2</v>
      </c>
      <c r="D2390">
        <v>1.1809999999999998E-2</v>
      </c>
      <c r="E2390">
        <v>8.6495252159578206E-2</v>
      </c>
      <c r="F2390">
        <v>3.3433813039894553E-2</v>
      </c>
      <c r="G2390">
        <v>6.4871439119683641E-2</v>
      </c>
      <c r="H2390">
        <v>0.17500000000000002</v>
      </c>
      <c r="I2390">
        <v>5.1000000000000011E-2</v>
      </c>
      <c r="J2390">
        <v>129718.46131936951</v>
      </c>
      <c r="K2390">
        <v>360583.85723202577</v>
      </c>
      <c r="L2390">
        <v>633366.77826749987</v>
      </c>
      <c r="M2390">
        <v>633366.77826749999</v>
      </c>
      <c r="N2390">
        <v>112096.19835714431</v>
      </c>
      <c r="O2390">
        <v>378206.12019425095</v>
      </c>
      <c r="P2390">
        <v>86859.699854708771</v>
      </c>
      <c r="Q2390">
        <v>10423.163982565051</v>
      </c>
      <c r="R2390">
        <v>4961.4260557009657</v>
      </c>
      <c r="S2390">
        <v>9373.842496831212</v>
      </c>
      <c r="T2390">
        <v>478.06596733839177</v>
      </c>
      <c r="U2390">
        <v>13.799999999999999</v>
      </c>
      <c r="V2390">
        <v>9321192.557692308</v>
      </c>
    </row>
    <row r="2391" spans="1:22" x14ac:dyDescent="0.25">
      <c r="A2391" t="s">
        <v>426</v>
      </c>
      <c r="B2391" t="s">
        <v>3</v>
      </c>
      <c r="C2391">
        <v>8.506591035614823E-2</v>
      </c>
      <c r="D2391">
        <v>1.1809999999999992E-2</v>
      </c>
      <c r="E2391">
        <v>7.3255910356148229E-2</v>
      </c>
      <c r="F2391">
        <v>3.0123977589037058E-2</v>
      </c>
      <c r="G2391">
        <v>5.4941932767111172E-2</v>
      </c>
      <c r="H2391">
        <v>0.17499999999999996</v>
      </c>
      <c r="I2391">
        <v>5.1000000000000004E-2</v>
      </c>
      <c r="J2391">
        <v>191494.13015036401</v>
      </c>
      <c r="K2391">
        <v>319109.43140637089</v>
      </c>
      <c r="L2391">
        <v>873210.84206586564</v>
      </c>
      <c r="M2391">
        <v>873210.84206586541</v>
      </c>
      <c r="N2391">
        <v>21029.363038311596</v>
      </c>
      <c r="O2391">
        <v>489574.19851842325</v>
      </c>
      <c r="P2391">
        <v>6874.7082480551135</v>
      </c>
      <c r="Q2391">
        <v>923.13329533371859</v>
      </c>
      <c r="R2391">
        <v>397.68991871283038</v>
      </c>
      <c r="S2391">
        <v>12211.067151484382</v>
      </c>
      <c r="T2391">
        <v>622.76442472570341</v>
      </c>
      <c r="U2391">
        <v>22.148600000000002</v>
      </c>
      <c r="V2391">
        <v>13695026.705450002</v>
      </c>
    </row>
    <row r="2392" spans="1:22" x14ac:dyDescent="0.25">
      <c r="A2392" t="s">
        <v>426</v>
      </c>
      <c r="B2392" t="s">
        <v>4</v>
      </c>
      <c r="U2392">
        <v>10</v>
      </c>
    </row>
    <row r="2393" spans="1:22" x14ac:dyDescent="0.25">
      <c r="A2393" t="s">
        <v>426</v>
      </c>
      <c r="B2393" t="s">
        <v>5</v>
      </c>
      <c r="C2393">
        <v>6.2622400795351668E-2</v>
      </c>
      <c r="D2393">
        <v>1.1809999999999999E-2</v>
      </c>
      <c r="E2393">
        <v>5.0812400795351695E-2</v>
      </c>
      <c r="F2393">
        <v>2.4513100198837925E-2</v>
      </c>
      <c r="G2393">
        <v>3.8109300596513761E-2</v>
      </c>
      <c r="H2393">
        <v>0.17499999999999993</v>
      </c>
      <c r="I2393">
        <v>5.0999999999999997E-2</v>
      </c>
      <c r="J2393">
        <v>284951.51889768493</v>
      </c>
      <c r="K2393">
        <v>321544.90323755099</v>
      </c>
      <c r="L2393">
        <v>906737.81712986249</v>
      </c>
      <c r="M2393">
        <v>906737.81712986273</v>
      </c>
      <c r="N2393">
        <v>14474.223145697615</v>
      </c>
      <c r="O2393">
        <v>592022.19898953824</v>
      </c>
      <c r="P2393">
        <v>988.60100080032521</v>
      </c>
      <c r="Q2393">
        <v>118.63212009603902</v>
      </c>
      <c r="R2393">
        <v>56.468889165714572</v>
      </c>
      <c r="S2393">
        <v>12664.625247988059</v>
      </c>
      <c r="T2393">
        <v>645.89588764739085</v>
      </c>
      <c r="U2393">
        <v>34.419799999999995</v>
      </c>
      <c r="V2393">
        <v>20439524.487957694</v>
      </c>
    </row>
    <row r="2394" spans="1:22" x14ac:dyDescent="0.25">
      <c r="A2394" t="s">
        <v>426</v>
      </c>
      <c r="B2394" t="s">
        <v>6</v>
      </c>
      <c r="U2394">
        <v>3.05</v>
      </c>
    </row>
    <row r="2395" spans="1:22" x14ac:dyDescent="0.25">
      <c r="A2395" t="s">
        <v>426</v>
      </c>
      <c r="B2395" t="s">
        <v>7</v>
      </c>
      <c r="U2395">
        <v>7.45</v>
      </c>
    </row>
    <row r="2396" spans="1:22" x14ac:dyDescent="0.25">
      <c r="A2396" t="s">
        <v>427</v>
      </c>
      <c r="B2396" t="s">
        <v>1</v>
      </c>
      <c r="C2396">
        <v>8.604873965234823E-2</v>
      </c>
      <c r="D2396">
        <v>1.1810000000000136E-2</v>
      </c>
      <c r="E2396">
        <v>7.4238739652349159E-2</v>
      </c>
      <c r="F2396">
        <v>3.0369684913087377E-2</v>
      </c>
      <c r="G2396">
        <v>5.5679054739261963E-2</v>
      </c>
      <c r="H2396">
        <v>0.17500000000000174</v>
      </c>
      <c r="I2396">
        <v>5.1000000000000253E-2</v>
      </c>
      <c r="J2396">
        <v>12024004.472976457</v>
      </c>
      <c r="K2396">
        <v>21280777.647778008</v>
      </c>
      <c r="L2396">
        <v>53412117.659773886</v>
      </c>
      <c r="M2396">
        <v>53412117.659773916</v>
      </c>
      <c r="N2396">
        <v>2607553.8208899684</v>
      </c>
      <c r="O2396">
        <v>30697228.299864426</v>
      </c>
      <c r="P2396">
        <v>1538955.8643286498</v>
      </c>
      <c r="Q2396">
        <v>188856.28326905839</v>
      </c>
      <c r="R2396">
        <v>88118.419527483085</v>
      </c>
      <c r="S2396">
        <v>753209.56590370915</v>
      </c>
      <c r="T2396">
        <v>38413.687861089122</v>
      </c>
      <c r="U2396">
        <v>1425.1259776403426</v>
      </c>
      <c r="V2396">
        <v>862570453.22484553</v>
      </c>
    </row>
    <row r="2397" spans="1:22" x14ac:dyDescent="0.25">
      <c r="A2397" t="s">
        <v>427</v>
      </c>
      <c r="B2397" t="s">
        <v>2</v>
      </c>
      <c r="C2397">
        <v>6.4783156190710761E-2</v>
      </c>
      <c r="D2397">
        <v>1.1809999999999992E-2</v>
      </c>
      <c r="E2397">
        <v>5.297315619071076E-2</v>
      </c>
      <c r="F2397">
        <v>2.5053289047677691E-2</v>
      </c>
      <c r="G2397">
        <v>3.9729867143033039E-2</v>
      </c>
      <c r="H2397">
        <v>0.17500000000000024</v>
      </c>
      <c r="I2397">
        <v>5.1000000000000052E-2</v>
      </c>
      <c r="J2397">
        <v>743668.81781542406</v>
      </c>
      <c r="K2397">
        <v>1027149.6686686634</v>
      </c>
      <c r="L2397">
        <v>2214989.6658555311</v>
      </c>
      <c r="M2397">
        <v>2214989.6658555316</v>
      </c>
      <c r="N2397">
        <v>216614.83503761492</v>
      </c>
      <c r="O2397">
        <v>1554203.6514464729</v>
      </c>
      <c r="P2397">
        <v>154941.08852289108</v>
      </c>
      <c r="Q2397">
        <v>19443.170270515424</v>
      </c>
      <c r="R2397">
        <v>8893.5971984637326</v>
      </c>
      <c r="S2397">
        <v>31719.295000708535</v>
      </c>
      <c r="T2397">
        <v>1617.6840450361353</v>
      </c>
      <c r="U2397">
        <v>79.930800000000005</v>
      </c>
      <c r="V2397">
        <v>53290726.376153834</v>
      </c>
    </row>
    <row r="2398" spans="1:22" x14ac:dyDescent="0.25">
      <c r="A2398" t="s">
        <v>427</v>
      </c>
      <c r="B2398" t="s">
        <v>3</v>
      </c>
      <c r="C2398">
        <v>7.9682926161337347E-2</v>
      </c>
      <c r="D2398">
        <v>1.1810000000000013E-2</v>
      </c>
      <c r="E2398">
        <v>6.7872926161337235E-2</v>
      </c>
      <c r="F2398">
        <v>2.8778231540334362E-2</v>
      </c>
      <c r="G2398">
        <v>5.0904694621002833E-2</v>
      </c>
      <c r="H2398">
        <v>0.17499999999999902</v>
      </c>
      <c r="I2398">
        <v>5.0999999999999886E-2</v>
      </c>
      <c r="J2398">
        <v>3183076.9978502924</v>
      </c>
      <c r="K2398">
        <v>5013419.8540714281</v>
      </c>
      <c r="L2398">
        <v>13232962.067814283</v>
      </c>
      <c r="M2398">
        <v>13232962.067814268</v>
      </c>
      <c r="N2398">
        <v>451824.37359999958</v>
      </c>
      <c r="O2398">
        <v>7744672.4783217171</v>
      </c>
      <c r="P2398">
        <v>216040.60552985908</v>
      </c>
      <c r="Q2398">
        <v>26363.68008512909</v>
      </c>
      <c r="R2398">
        <v>12362.618566364401</v>
      </c>
      <c r="S2398">
        <v>187495.21352868696</v>
      </c>
      <c r="T2398">
        <v>9562.2558899630221</v>
      </c>
      <c r="U2398">
        <v>375.55250000000018</v>
      </c>
      <c r="V2398">
        <v>228467308.95711339</v>
      </c>
    </row>
    <row r="2399" spans="1:22" x14ac:dyDescent="0.25">
      <c r="A2399" t="s">
        <v>427</v>
      </c>
      <c r="B2399" t="s">
        <v>4</v>
      </c>
      <c r="C2399">
        <v>9.5462521720245122E-2</v>
      </c>
      <c r="D2399">
        <v>1.1810000000000027E-2</v>
      </c>
      <c r="E2399">
        <v>8.3652521720244816E-2</v>
      </c>
      <c r="F2399">
        <v>3.272313043006124E-2</v>
      </c>
      <c r="G2399">
        <v>6.2739391290183605E-2</v>
      </c>
      <c r="H2399">
        <v>0.17500000000000013</v>
      </c>
      <c r="I2399">
        <v>5.1000000000000024E-2</v>
      </c>
      <c r="J2399">
        <v>1314572.3098714473</v>
      </c>
      <c r="K2399">
        <v>2449799.0626526051</v>
      </c>
      <c r="L2399">
        <v>6847169.061879375</v>
      </c>
      <c r="M2399">
        <v>6847169.0618793778</v>
      </c>
      <c r="N2399">
        <v>125557.03151960904</v>
      </c>
      <c r="O2399">
        <v>3638814.3410044424</v>
      </c>
      <c r="P2399">
        <v>21054.853271748834</v>
      </c>
      <c r="Q2399">
        <v>2705.258814139891</v>
      </c>
      <c r="R2399">
        <v>1211.7657163803249</v>
      </c>
      <c r="S2399">
        <v>95704.237599754357</v>
      </c>
      <c r="T2399">
        <v>4880.9161175874706</v>
      </c>
      <c r="U2399">
        <v>185.4671000000001</v>
      </c>
      <c r="V2399">
        <v>94299906.107557684</v>
      </c>
    </row>
    <row r="2400" spans="1:22" x14ac:dyDescent="0.25">
      <c r="A2400" t="s">
        <v>427</v>
      </c>
      <c r="B2400" t="s">
        <v>5</v>
      </c>
      <c r="C2400">
        <v>9.1795439061584425E-2</v>
      </c>
      <c r="D2400">
        <v>1.180999999999994E-2</v>
      </c>
      <c r="E2400">
        <v>7.9985439061584424E-2</v>
      </c>
      <c r="F2400">
        <v>3.1806359765396232E-2</v>
      </c>
      <c r="G2400">
        <v>5.9989079296188533E-2</v>
      </c>
      <c r="H2400">
        <v>0.17499999999999918</v>
      </c>
      <c r="I2400">
        <v>5.099999999999974E-2</v>
      </c>
      <c r="J2400">
        <v>5718661.9186598146</v>
      </c>
      <c r="K2400">
        <v>11216446.035314195</v>
      </c>
      <c r="L2400">
        <v>27293352.753236838</v>
      </c>
      <c r="M2400">
        <v>27293352.753236823</v>
      </c>
      <c r="N2400">
        <v>1588996.3381764125</v>
      </c>
      <c r="O2400">
        <v>15346111.615797585</v>
      </c>
      <c r="P2400">
        <v>1004828.6527260549</v>
      </c>
      <c r="Q2400">
        <v>122862.90601921892</v>
      </c>
      <c r="R2400">
        <v>57512.269496008943</v>
      </c>
      <c r="S2400">
        <v>384198.39194590383</v>
      </c>
      <c r="T2400">
        <v>19594.117989241087</v>
      </c>
      <c r="U2400">
        <v>670.81167729962749</v>
      </c>
      <c r="V2400">
        <v>410273281.89446533</v>
      </c>
    </row>
    <row r="2401" spans="1:22" x14ac:dyDescent="0.25">
      <c r="A2401" t="s">
        <v>427</v>
      </c>
      <c r="B2401" t="s">
        <v>6</v>
      </c>
      <c r="C2401">
        <v>6.5148886322482627E-2</v>
      </c>
      <c r="D2401">
        <v>1.1810000000000024E-2</v>
      </c>
      <c r="E2401">
        <v>5.3338886322482668E-2</v>
      </c>
      <c r="F2401">
        <v>2.5144721580620619E-2</v>
      </c>
      <c r="G2401">
        <v>4.0004164741861949E-2</v>
      </c>
      <c r="H2401">
        <v>0.17499999999999963</v>
      </c>
      <c r="I2401">
        <v>5.0999999999999948E-2</v>
      </c>
      <c r="J2401">
        <v>659070.81607437076</v>
      </c>
      <c r="K2401">
        <v>804990.1593039725</v>
      </c>
      <c r="L2401">
        <v>2085410.4230027797</v>
      </c>
      <c r="M2401">
        <v>2085410.4230027799</v>
      </c>
      <c r="N2401">
        <v>82390.013727285201</v>
      </c>
      <c r="O2401">
        <v>1381670.9616510582</v>
      </c>
      <c r="P2401">
        <v>43627.44732782014</v>
      </c>
      <c r="Q2401">
        <v>5457.8043917800669</v>
      </c>
      <c r="R2401">
        <v>2503.3478376996113</v>
      </c>
      <c r="S2401">
        <v>29306.768953363524</v>
      </c>
      <c r="T2401">
        <v>1494.6452166215392</v>
      </c>
      <c r="U2401">
        <v>70.432700340715456</v>
      </c>
      <c r="V2401">
        <v>47220831.574432686</v>
      </c>
    </row>
    <row r="2402" spans="1:22" x14ac:dyDescent="0.25">
      <c r="A2402" t="s">
        <v>427</v>
      </c>
      <c r="B2402" t="s">
        <v>7</v>
      </c>
      <c r="C2402">
        <v>8.5154412137058738E-2</v>
      </c>
      <c r="D2402">
        <v>1.1809999999999992E-2</v>
      </c>
      <c r="E2402">
        <v>7.3344412137058765E-2</v>
      </c>
      <c r="F2402">
        <v>3.0146103034264685E-2</v>
      </c>
      <c r="G2402">
        <v>5.5008309102794098E-2</v>
      </c>
      <c r="H2402">
        <v>0.17499999999999991</v>
      </c>
      <c r="I2402">
        <v>5.0999999999999997E-2</v>
      </c>
      <c r="J2402">
        <v>404953.61270508368</v>
      </c>
      <c r="K2402">
        <v>768972.86776711058</v>
      </c>
      <c r="L2402">
        <v>1738233.6879851373</v>
      </c>
      <c r="M2402">
        <v>1738233.6879851376</v>
      </c>
      <c r="N2402">
        <v>142171.22882904857</v>
      </c>
      <c r="O2402">
        <v>1031755.2516431459</v>
      </c>
      <c r="P2402">
        <v>98463.216950276226</v>
      </c>
      <c r="Q2402">
        <v>12023.463688274907</v>
      </c>
      <c r="R2402">
        <v>5634.8207125661083</v>
      </c>
      <c r="S2402">
        <v>24785.658875291931</v>
      </c>
      <c r="T2402">
        <v>1264.0686026398882</v>
      </c>
      <c r="U2402">
        <v>42.931200000000004</v>
      </c>
      <c r="V2402">
        <v>29018398.31512307</v>
      </c>
    </row>
    <row r="2403" spans="1:22" x14ac:dyDescent="0.25">
      <c r="A2403" t="s">
        <v>428</v>
      </c>
      <c r="B2403" t="s">
        <v>1</v>
      </c>
      <c r="C2403">
        <v>8.9833317651604197E-2</v>
      </c>
      <c r="D2403">
        <v>1.1809999999999991E-2</v>
      </c>
      <c r="E2403">
        <v>7.8023317651604335E-2</v>
      </c>
      <c r="F2403">
        <v>3.1315829412900981E-2</v>
      </c>
      <c r="G2403">
        <v>5.8517488238703182E-2</v>
      </c>
      <c r="H2403">
        <v>0.17499999999999907</v>
      </c>
      <c r="I2403">
        <v>5.0999999999999768E-2</v>
      </c>
      <c r="J2403">
        <v>3732203.3086134139</v>
      </c>
      <c r="K2403">
        <v>6495138.2003566176</v>
      </c>
      <c r="L2403">
        <v>17844599.181864459</v>
      </c>
      <c r="M2403">
        <v>17844599.181864455</v>
      </c>
      <c r="N2403">
        <v>410203.85480136424</v>
      </c>
      <c r="O2403">
        <v>9817137.6541686654</v>
      </c>
      <c r="P2403">
        <v>124497.41673269543</v>
      </c>
      <c r="Q2403">
        <v>15475.792105951112</v>
      </c>
      <c r="R2403">
        <v>7138.633650770973</v>
      </c>
      <c r="S2403">
        <v>250325.41609126888</v>
      </c>
      <c r="T2403">
        <v>12766.596220654726</v>
      </c>
      <c r="U2403">
        <v>452.48245559341279</v>
      </c>
      <c r="V2403">
        <v>267772759.67403889</v>
      </c>
    </row>
    <row r="2404" spans="1:22" x14ac:dyDescent="0.25">
      <c r="A2404" t="s">
        <v>428</v>
      </c>
      <c r="B2404" t="s">
        <v>2</v>
      </c>
      <c r="C2404">
        <v>4.7476799195741867E-2</v>
      </c>
      <c r="D2404">
        <v>1.1809999999999992E-2</v>
      </c>
      <c r="E2404">
        <v>3.5666799195741838E-2</v>
      </c>
      <c r="F2404">
        <v>2.0726699798935457E-2</v>
      </c>
      <c r="G2404">
        <v>2.6750099396806396E-2</v>
      </c>
      <c r="H2404">
        <v>0.17499999999999991</v>
      </c>
      <c r="I2404">
        <v>5.1000000000000004E-2</v>
      </c>
      <c r="J2404">
        <v>222827.42365891219</v>
      </c>
      <c r="K2404">
        <v>212491.20018938108</v>
      </c>
      <c r="L2404">
        <v>453909.90967282437</v>
      </c>
      <c r="M2404">
        <v>453909.90967282449</v>
      </c>
      <c r="N2404">
        <v>45890.922723829863</v>
      </c>
      <c r="O2404">
        <v>389427.70112446346</v>
      </c>
      <c r="P2404">
        <v>33033.494060481506</v>
      </c>
      <c r="Q2404">
        <v>4121.6272136324196</v>
      </c>
      <c r="R2404">
        <v>1894.9111849798103</v>
      </c>
      <c r="S2404">
        <v>6508.9346001294743</v>
      </c>
      <c r="T2404">
        <v>331.95566460660302</v>
      </c>
      <c r="U2404">
        <v>23.6</v>
      </c>
      <c r="V2404">
        <v>15972819.55769231</v>
      </c>
    </row>
    <row r="2405" spans="1:22" x14ac:dyDescent="0.25">
      <c r="A2405" t="s">
        <v>428</v>
      </c>
      <c r="B2405" t="s">
        <v>3</v>
      </c>
      <c r="C2405">
        <v>8.9156418731546103E-2</v>
      </c>
      <c r="D2405">
        <v>1.1810000000000018E-2</v>
      </c>
      <c r="E2405">
        <v>7.7346418731546088E-2</v>
      </c>
      <c r="F2405">
        <v>3.1146604682886558E-2</v>
      </c>
      <c r="G2405">
        <v>5.8009814048659535E-2</v>
      </c>
      <c r="H2405">
        <v>0.17500000000000016</v>
      </c>
      <c r="I2405">
        <v>5.1000000000000073E-2</v>
      </c>
      <c r="J2405">
        <v>999350.52613370132</v>
      </c>
      <c r="K2405">
        <v>1752365.3383531282</v>
      </c>
      <c r="L2405">
        <v>4745417.6095803427</v>
      </c>
      <c r="M2405">
        <v>4745417.6095803473</v>
      </c>
      <c r="N2405">
        <v>127919.60136975907</v>
      </c>
      <c r="O2405">
        <v>2623796.2631170708</v>
      </c>
      <c r="P2405">
        <v>48910.835795143568</v>
      </c>
      <c r="Q2405">
        <v>5996.2707865003576</v>
      </c>
      <c r="R2405">
        <v>2800.2624356638407</v>
      </c>
      <c r="S2405">
        <v>66805.168746386436</v>
      </c>
      <c r="T2405">
        <v>3407.063606065713</v>
      </c>
      <c r="U2405">
        <v>119.2813</v>
      </c>
      <c r="V2405">
        <v>71700507.240192339</v>
      </c>
    </row>
    <row r="2406" spans="1:22" x14ac:dyDescent="0.25">
      <c r="A2406" t="s">
        <v>428</v>
      </c>
      <c r="B2406" t="s">
        <v>4</v>
      </c>
      <c r="C2406">
        <v>0.10344841117529224</v>
      </c>
      <c r="D2406">
        <v>1.1809999999999992E-2</v>
      </c>
      <c r="E2406">
        <v>9.163841117529227E-2</v>
      </c>
      <c r="F2406">
        <v>3.4719602793823044E-2</v>
      </c>
      <c r="G2406">
        <v>6.8728808381469164E-2</v>
      </c>
      <c r="H2406">
        <v>0.17499999999999985</v>
      </c>
      <c r="I2406">
        <v>5.1000000000000004E-2</v>
      </c>
      <c r="J2406">
        <v>314381.08877411881</v>
      </c>
      <c r="K2406">
        <v>636266.26927609206</v>
      </c>
      <c r="L2406">
        <v>1802957.7246894736</v>
      </c>
      <c r="M2406">
        <v>1802957.7246894732</v>
      </c>
      <c r="N2406">
        <v>26460.270784700871</v>
      </c>
      <c r="O2406">
        <v>924187.08726551046</v>
      </c>
      <c r="P2406">
        <v>0</v>
      </c>
      <c r="Q2406">
        <v>0</v>
      </c>
      <c r="R2406">
        <v>0</v>
      </c>
      <c r="S2406">
        <v>25176.280480209894</v>
      </c>
      <c r="T2406">
        <v>1283.9903044907055</v>
      </c>
      <c r="U2406">
        <v>45.006700000000016</v>
      </c>
      <c r="V2406">
        <v>22568960.501538463</v>
      </c>
    </row>
    <row r="2407" spans="1:22" x14ac:dyDescent="0.25">
      <c r="A2407" t="s">
        <v>428</v>
      </c>
      <c r="B2407" t="s">
        <v>5</v>
      </c>
      <c r="C2407">
        <v>9.6313166987986712E-2</v>
      </c>
      <c r="D2407">
        <v>1.1810000000000025E-2</v>
      </c>
      <c r="E2407">
        <v>8.4503166987986933E-2</v>
      </c>
      <c r="F2407">
        <v>3.2935791746996741E-2</v>
      </c>
      <c r="G2407">
        <v>6.3377375240990103E-2</v>
      </c>
      <c r="H2407">
        <v>0.17499999999999966</v>
      </c>
      <c r="I2407">
        <v>5.1000000000000052E-2</v>
      </c>
      <c r="J2407">
        <v>1926332.0174021046</v>
      </c>
      <c r="K2407">
        <v>3625680.1743524722</v>
      </c>
      <c r="L2407">
        <v>10142850.841877323</v>
      </c>
      <c r="M2407">
        <v>10142850.841877304</v>
      </c>
      <c r="N2407">
        <v>183547.42029502615</v>
      </c>
      <c r="O2407">
        <v>5368464.7714595534</v>
      </c>
      <c r="P2407">
        <v>29040.229915280055</v>
      </c>
      <c r="Q2407">
        <v>3666.6846136574277</v>
      </c>
      <c r="R2407">
        <v>1668.0526409758113</v>
      </c>
      <c r="S2407">
        <v>141933.82790210546</v>
      </c>
      <c r="T2407">
        <v>7238.6252230073678</v>
      </c>
      <c r="U2407">
        <v>234.63230000000007</v>
      </c>
      <c r="V2407">
        <v>138200871.92538449</v>
      </c>
    </row>
    <row r="2408" spans="1:22" x14ac:dyDescent="0.25">
      <c r="A2408" t="s">
        <v>428</v>
      </c>
      <c r="B2408" t="s">
        <v>6</v>
      </c>
      <c r="C2408">
        <v>5.4208597717765407E-2</v>
      </c>
      <c r="D2408">
        <v>1.1809999999999999E-2</v>
      </c>
      <c r="E2408">
        <v>4.2398597717765364E-2</v>
      </c>
      <c r="F2408">
        <v>2.2409649429441344E-2</v>
      </c>
      <c r="G2408">
        <v>3.1798948288323997E-2</v>
      </c>
      <c r="H2408">
        <v>0.17499999999999982</v>
      </c>
      <c r="I2408">
        <v>5.1000000000000018E-2</v>
      </c>
      <c r="J2408">
        <v>197916.11313348016</v>
      </c>
      <c r="K2408">
        <v>197752.18520184621</v>
      </c>
      <c r="L2408">
        <v>503222.57902560872</v>
      </c>
      <c r="M2408">
        <v>503222.57902560919</v>
      </c>
      <c r="N2408">
        <v>22508.494144982542</v>
      </c>
      <c r="O2408">
        <v>373159.80419034383</v>
      </c>
      <c r="P2408">
        <v>12688.627889408308</v>
      </c>
      <c r="Q2408">
        <v>1592.3020034750682</v>
      </c>
      <c r="R2408">
        <v>728.32742453705214</v>
      </c>
      <c r="S2408">
        <v>7135.334755054334</v>
      </c>
      <c r="T2408">
        <v>363.90207250777121</v>
      </c>
      <c r="U2408">
        <v>21.404155593412835</v>
      </c>
      <c r="V2408">
        <v>14193847.866923079</v>
      </c>
    </row>
    <row r="2409" spans="1:22" x14ac:dyDescent="0.25">
      <c r="A2409" t="s">
        <v>428</v>
      </c>
      <c r="B2409" t="s">
        <v>7</v>
      </c>
      <c r="U2409">
        <v>8.5579999999999998</v>
      </c>
    </row>
    <row r="2410" spans="1:22" x14ac:dyDescent="0.25">
      <c r="A2410" t="s">
        <v>429</v>
      </c>
      <c r="B2410" t="s">
        <v>1</v>
      </c>
      <c r="C2410">
        <v>0.1234152119194194</v>
      </c>
      <c r="D2410">
        <v>1.1810000000000022E-2</v>
      </c>
      <c r="E2410">
        <v>0.11160521191941931</v>
      </c>
      <c r="F2410">
        <v>3.9711302979854785E-2</v>
      </c>
      <c r="G2410">
        <v>8.370390893956467E-2</v>
      </c>
      <c r="H2410">
        <v>0.17499999999999971</v>
      </c>
      <c r="I2410">
        <v>0</v>
      </c>
      <c r="J2410">
        <v>2093160.0982577866</v>
      </c>
      <c r="K2410">
        <v>5388251.3443370955</v>
      </c>
      <c r="L2410">
        <v>14163758.477019694</v>
      </c>
      <c r="M2410">
        <v>14163758.47701975</v>
      </c>
      <c r="N2410">
        <v>500248.88899790309</v>
      </c>
      <c r="O2410">
        <v>6981162.5535969865</v>
      </c>
      <c r="P2410">
        <v>260125.99254857429</v>
      </c>
      <c r="Q2410">
        <v>31624.559500051368</v>
      </c>
      <c r="R2410">
        <v>0</v>
      </c>
      <c r="S2410">
        <v>208498.33694927546</v>
      </c>
      <c r="T2410">
        <v>0</v>
      </c>
      <c r="U2410">
        <v>273.71560000000005</v>
      </c>
      <c r="V2410">
        <v>157701191.87711534</v>
      </c>
    </row>
    <row r="2411" spans="1:22" x14ac:dyDescent="0.25">
      <c r="A2411" t="s">
        <v>429</v>
      </c>
      <c r="B2411" t="s">
        <v>2</v>
      </c>
      <c r="C2411">
        <v>8.0029953811836349E-2</v>
      </c>
      <c r="D2411">
        <v>1.1809999999999998E-2</v>
      </c>
      <c r="E2411">
        <v>6.8219953811836362E-2</v>
      </c>
      <c r="F2411">
        <v>2.8864988452959098E-2</v>
      </c>
      <c r="G2411">
        <v>5.1164965358877282E-2</v>
      </c>
      <c r="H2411">
        <v>0.17499999999999993</v>
      </c>
      <c r="I2411">
        <v>0</v>
      </c>
      <c r="J2411">
        <v>225538.77044277382</v>
      </c>
      <c r="K2411">
        <v>420488.03904260549</v>
      </c>
      <c r="L2411">
        <v>836813.93487795885</v>
      </c>
      <c r="M2411">
        <v>836813.93487795861</v>
      </c>
      <c r="N2411">
        <v>106162.54556246451</v>
      </c>
      <c r="O2411">
        <v>539864.26392291498</v>
      </c>
      <c r="P2411">
        <v>83535.062865776548</v>
      </c>
      <c r="Q2411">
        <v>10024.207543893186</v>
      </c>
      <c r="R2411">
        <v>0</v>
      </c>
      <c r="S2411">
        <v>12603.275152794537</v>
      </c>
      <c r="T2411">
        <v>0</v>
      </c>
      <c r="U2411">
        <v>27.2</v>
      </c>
      <c r="V2411">
        <v>16989892.384615384</v>
      </c>
    </row>
    <row r="2412" spans="1:22" x14ac:dyDescent="0.25">
      <c r="A2412" t="s">
        <v>429</v>
      </c>
      <c r="B2412" t="s">
        <v>3</v>
      </c>
      <c r="C2412">
        <v>0.11947413501279341</v>
      </c>
      <c r="D2412">
        <v>1.1809999999999998E-2</v>
      </c>
      <c r="E2412">
        <v>0.10766413501279355</v>
      </c>
      <c r="F2412">
        <v>3.8726033753198358E-2</v>
      </c>
      <c r="G2412">
        <v>8.0748101259595181E-2</v>
      </c>
      <c r="H2412">
        <v>0.17500000000000004</v>
      </c>
      <c r="I2412">
        <v>0</v>
      </c>
      <c r="J2412">
        <v>467987.33578597155</v>
      </c>
      <c r="K2412">
        <v>1121923.4784711099</v>
      </c>
      <c r="L2412">
        <v>3110055.7126351651</v>
      </c>
      <c r="M2412">
        <v>3110055.7126351651</v>
      </c>
      <c r="N2412">
        <v>63928.680694540264</v>
      </c>
      <c r="O2412">
        <v>1525982.1335625402</v>
      </c>
      <c r="P2412">
        <v>16185.881530580447</v>
      </c>
      <c r="Q2412">
        <v>1959.1248930794932</v>
      </c>
      <c r="R2412">
        <v>0</v>
      </c>
      <c r="S2412">
        <v>45783.674270880903</v>
      </c>
      <c r="T2412">
        <v>0</v>
      </c>
      <c r="U2412">
        <v>60.397699999999993</v>
      </c>
      <c r="V2412">
        <v>35259618.568269238</v>
      </c>
    </row>
    <row r="2413" spans="1:22" x14ac:dyDescent="0.25">
      <c r="A2413" t="s">
        <v>429</v>
      </c>
      <c r="B2413" t="s">
        <v>4</v>
      </c>
      <c r="C2413">
        <v>0.13050901239755902</v>
      </c>
      <c r="D2413">
        <v>1.1809999999999994E-2</v>
      </c>
      <c r="E2413">
        <v>0.11869901239755901</v>
      </c>
      <c r="F2413">
        <v>4.1484753099389732E-2</v>
      </c>
      <c r="G2413">
        <v>8.9024259298169206E-2</v>
      </c>
      <c r="H2413">
        <v>0.17499999999999999</v>
      </c>
      <c r="I2413">
        <v>0</v>
      </c>
      <c r="J2413">
        <v>184703.86115172924</v>
      </c>
      <c r="K2413">
        <v>493666.40663469996</v>
      </c>
      <c r="L2413">
        <v>1386838.5321864728</v>
      </c>
      <c r="M2413">
        <v>1386838.5321864723</v>
      </c>
      <c r="N2413">
        <v>23540.171929406468</v>
      </c>
      <c r="O2413">
        <v>654830.09585702256</v>
      </c>
      <c r="P2413">
        <v>2902.9816840555877</v>
      </c>
      <c r="Q2413">
        <v>366.3203346154898</v>
      </c>
      <c r="R2413">
        <v>0</v>
      </c>
      <c r="S2413">
        <v>20270.869910735553</v>
      </c>
      <c r="T2413">
        <v>0</v>
      </c>
      <c r="U2413">
        <v>27.319999999999997</v>
      </c>
      <c r="V2413">
        <v>13897040.346153844</v>
      </c>
    </row>
    <row r="2414" spans="1:22" x14ac:dyDescent="0.25">
      <c r="A2414" t="s">
        <v>429</v>
      </c>
      <c r="B2414" t="s">
        <v>5</v>
      </c>
      <c r="C2414">
        <v>0.13704133770121132</v>
      </c>
      <c r="D2414">
        <v>1.1810000000000011E-2</v>
      </c>
      <c r="E2414">
        <v>0.12523133770121167</v>
      </c>
      <c r="F2414">
        <v>4.3117834425302905E-2</v>
      </c>
      <c r="G2414">
        <v>9.3923503275908732E-2</v>
      </c>
      <c r="H2414">
        <v>0.17500000000000029</v>
      </c>
      <c r="I2414">
        <v>0</v>
      </c>
      <c r="J2414">
        <v>1062599.561052755</v>
      </c>
      <c r="K2414">
        <v>3086828.800121645</v>
      </c>
      <c r="L2414">
        <v>8140998.5278054681</v>
      </c>
      <c r="M2414">
        <v>8140998.5278054737</v>
      </c>
      <c r="N2414">
        <v>279871.9681398645</v>
      </c>
      <c r="O2414">
        <v>3869556.3930345341</v>
      </c>
      <c r="P2414">
        <v>142763.82082215248</v>
      </c>
      <c r="Q2414">
        <v>17506.317250942084</v>
      </c>
      <c r="R2414">
        <v>0</v>
      </c>
      <c r="S2414">
        <v>119601.83006676925</v>
      </c>
      <c r="T2414">
        <v>0</v>
      </c>
      <c r="U2414">
        <v>140.29790000000003</v>
      </c>
      <c r="V2414">
        <v>80043274.155000001</v>
      </c>
    </row>
    <row r="2415" spans="1:22" x14ac:dyDescent="0.25">
      <c r="A2415" t="s">
        <v>429</v>
      </c>
      <c r="B2415" t="s">
        <v>6</v>
      </c>
      <c r="C2415">
        <v>8.1662673667208058E-2</v>
      </c>
      <c r="D2415">
        <v>1.1810000000000024E-2</v>
      </c>
      <c r="E2415">
        <v>6.9852673667208001E-2</v>
      </c>
      <c r="F2415">
        <v>2.927316841680206E-2</v>
      </c>
      <c r="G2415">
        <v>5.2389505250406039E-2</v>
      </c>
      <c r="H2415">
        <v>0.17500000000000032</v>
      </c>
      <c r="I2415">
        <v>0</v>
      </c>
      <c r="J2415">
        <v>103640.00021532463</v>
      </c>
      <c r="K2415">
        <v>177148.07598014025</v>
      </c>
      <c r="L2415">
        <v>439700.25665521977</v>
      </c>
      <c r="M2415">
        <v>439700.25665522064</v>
      </c>
      <c r="N2415">
        <v>22935.992821299937</v>
      </c>
      <c r="O2415">
        <v>257852.08337416482</v>
      </c>
      <c r="P2415">
        <v>14620.310372778353</v>
      </c>
      <c r="Q2415">
        <v>1754.4372447334022</v>
      </c>
      <c r="R2415">
        <v>0</v>
      </c>
      <c r="S2415">
        <v>6561.245203788344</v>
      </c>
      <c r="T2415">
        <v>0</v>
      </c>
      <c r="U2415">
        <v>12.499999999999988</v>
      </c>
      <c r="V2415">
        <v>7830272.1923076855</v>
      </c>
    </row>
    <row r="2416" spans="1:22" x14ac:dyDescent="0.25">
      <c r="A2416" t="s">
        <v>429</v>
      </c>
      <c r="B2416" t="s">
        <v>7</v>
      </c>
      <c r="U2416">
        <v>6</v>
      </c>
    </row>
    <row r="2417" spans="1:22" x14ac:dyDescent="0.25">
      <c r="A2417" t="s">
        <v>430</v>
      </c>
      <c r="B2417" t="s">
        <v>1</v>
      </c>
      <c r="C2417">
        <v>0.10722705049172725</v>
      </c>
      <c r="D2417">
        <v>1.1810000000000044E-2</v>
      </c>
      <c r="E2417">
        <v>9.5417050491727329E-2</v>
      </c>
      <c r="F2417">
        <v>3.5664262622931889E-2</v>
      </c>
      <c r="G2417">
        <v>7.1562787868795399E-2</v>
      </c>
      <c r="H2417">
        <v>0.17499999999999924</v>
      </c>
      <c r="I2417">
        <v>0</v>
      </c>
      <c r="J2417">
        <v>2595588.5161325298</v>
      </c>
      <c r="K2417">
        <v>5646164.1001583422</v>
      </c>
      <c r="L2417">
        <v>14949978.106939757</v>
      </c>
      <c r="M2417">
        <v>14949978.106939748</v>
      </c>
      <c r="N2417">
        <v>497128.54838380963</v>
      </c>
      <c r="O2417">
        <v>7744624.0679070624</v>
      </c>
      <c r="P2417">
        <v>246302.92460678946</v>
      </c>
      <c r="Q2417">
        <v>30189.758404852088</v>
      </c>
      <c r="R2417">
        <v>0</v>
      </c>
      <c r="S2417">
        <v>220635.86537217573</v>
      </c>
      <c r="T2417">
        <v>0</v>
      </c>
      <c r="U2417">
        <v>331.70974149514012</v>
      </c>
      <c r="V2417">
        <v>195629191.96538448</v>
      </c>
    </row>
    <row r="2418" spans="1:22" x14ac:dyDescent="0.25">
      <c r="A2418" t="s">
        <v>430</v>
      </c>
      <c r="B2418" t="s">
        <v>2</v>
      </c>
      <c r="C2418">
        <v>7.8261670267855271E-2</v>
      </c>
      <c r="D2418">
        <v>1.1809999999999994E-2</v>
      </c>
      <c r="E2418">
        <v>6.6451670267855284E-2</v>
      </c>
      <c r="F2418">
        <v>2.8422917566963815E-2</v>
      </c>
      <c r="G2418">
        <v>4.9838752700891456E-2</v>
      </c>
      <c r="H2418">
        <v>0.17499999999999988</v>
      </c>
      <c r="I2418">
        <v>0</v>
      </c>
      <c r="J2418">
        <v>217948.38177357259</v>
      </c>
      <c r="K2418">
        <v>399517.12070205971</v>
      </c>
      <c r="L2418">
        <v>832245.22202787723</v>
      </c>
      <c r="M2418">
        <v>832245.22202787735</v>
      </c>
      <c r="N2418">
        <v>91576.535019575502</v>
      </c>
      <c r="O2418">
        <v>525888.96745605685</v>
      </c>
      <c r="P2418">
        <v>70189.398865420575</v>
      </c>
      <c r="Q2418">
        <v>8810.7604280597861</v>
      </c>
      <c r="R2418">
        <v>0</v>
      </c>
      <c r="S2418">
        <v>12576.375726095208</v>
      </c>
      <c r="T2418">
        <v>0</v>
      </c>
      <c r="U2418">
        <v>24.673300000000001</v>
      </c>
      <c r="V2418">
        <v>16395271.044807689</v>
      </c>
    </row>
    <row r="2419" spans="1:22" x14ac:dyDescent="0.25">
      <c r="A2419" t="s">
        <v>430</v>
      </c>
      <c r="B2419" t="s">
        <v>3</v>
      </c>
      <c r="C2419">
        <v>8.1475213486203471E-2</v>
      </c>
      <c r="D2419">
        <v>1.1809999999999992E-2</v>
      </c>
      <c r="E2419">
        <v>6.9665213486203525E-2</v>
      </c>
      <c r="F2419">
        <v>2.9226303371550844E-2</v>
      </c>
      <c r="G2419">
        <v>5.2248910114652582E-2</v>
      </c>
      <c r="H2419">
        <v>0.17500000000000016</v>
      </c>
      <c r="I2419">
        <v>0</v>
      </c>
      <c r="J2419">
        <v>584987.81464772706</v>
      </c>
      <c r="K2419">
        <v>931300.26326362824</v>
      </c>
      <c r="L2419">
        <v>2435751.2565256655</v>
      </c>
      <c r="M2419">
        <v>2435751.2565256655</v>
      </c>
      <c r="N2419">
        <v>89537.383316305699</v>
      </c>
      <c r="O2419">
        <v>1426750.6945950503</v>
      </c>
      <c r="P2419">
        <v>47525.292263957024</v>
      </c>
      <c r="Q2419">
        <v>5826.492253369428</v>
      </c>
      <c r="R2419">
        <v>0</v>
      </c>
      <c r="S2419">
        <v>36185.598798978826</v>
      </c>
      <c r="T2419">
        <v>0</v>
      </c>
      <c r="U2419">
        <v>71.327399999999997</v>
      </c>
      <c r="V2419">
        <v>44105433.932884611</v>
      </c>
    </row>
    <row r="2420" spans="1:22" x14ac:dyDescent="0.25">
      <c r="A2420" t="s">
        <v>430</v>
      </c>
      <c r="B2420" t="s">
        <v>4</v>
      </c>
      <c r="C2420">
        <v>0.11172152608101078</v>
      </c>
      <c r="D2420">
        <v>1.1809999999999991E-2</v>
      </c>
      <c r="E2420">
        <v>9.9911526081010768E-2</v>
      </c>
      <c r="F2420">
        <v>3.6787881520252669E-2</v>
      </c>
      <c r="G2420">
        <v>7.4933644560758045E-2</v>
      </c>
      <c r="H2420">
        <v>0.17499999999999985</v>
      </c>
      <c r="I2420">
        <v>0</v>
      </c>
      <c r="J2420">
        <v>263138.08977785782</v>
      </c>
      <c r="K2420">
        <v>580624.74724398286</v>
      </c>
      <c r="L2420">
        <v>1645476.8193308397</v>
      </c>
      <c r="M2420">
        <v>1645476.8193308385</v>
      </c>
      <c r="N2420">
        <v>24099.355600277428</v>
      </c>
      <c r="O2420">
        <v>819663.48142156331</v>
      </c>
      <c r="P2420">
        <v>0</v>
      </c>
      <c r="Q2420">
        <v>0</v>
      </c>
      <c r="R2420">
        <v>0</v>
      </c>
      <c r="S2420">
        <v>24099.355600277515</v>
      </c>
      <c r="T2420">
        <v>0</v>
      </c>
      <c r="U2420">
        <v>38.663300000000014</v>
      </c>
      <c r="V2420">
        <v>19834993.41423076</v>
      </c>
    </row>
    <row r="2421" spans="1:22" x14ac:dyDescent="0.25">
      <c r="A2421" t="s">
        <v>430</v>
      </c>
      <c r="B2421" t="s">
        <v>5</v>
      </c>
      <c r="C2421">
        <v>0.12228427710850112</v>
      </c>
      <c r="D2421">
        <v>1.1810000000000027E-2</v>
      </c>
      <c r="E2421">
        <v>0.11047427710850104</v>
      </c>
      <c r="F2421">
        <v>3.942856927712534E-2</v>
      </c>
      <c r="G2421">
        <v>8.2855707831376024E-2</v>
      </c>
      <c r="H2421">
        <v>0.1750000000000001</v>
      </c>
      <c r="I2421">
        <v>0</v>
      </c>
      <c r="J2421">
        <v>1341878.5940678117</v>
      </c>
      <c r="K2421">
        <v>3371170.7270616679</v>
      </c>
      <c r="L2421">
        <v>9057260.2623334285</v>
      </c>
      <c r="M2421">
        <v>9057260.2623334322</v>
      </c>
      <c r="N2421">
        <v>264062.97971288953</v>
      </c>
      <c r="O2421">
        <v>4448986.3414165843</v>
      </c>
      <c r="P2421">
        <v>116745.41088947831</v>
      </c>
      <c r="Q2421">
        <v>14009.449306737395</v>
      </c>
      <c r="R2421">
        <v>0</v>
      </c>
      <c r="S2421">
        <v>133308.11951667792</v>
      </c>
      <c r="T2421">
        <v>0</v>
      </c>
      <c r="U2421">
        <v>173.51624149514035</v>
      </c>
      <c r="V2421">
        <v>101163272.44115393</v>
      </c>
    </row>
    <row r="2422" spans="1:22" x14ac:dyDescent="0.25">
      <c r="A2422" t="s">
        <v>430</v>
      </c>
      <c r="B2422" t="s">
        <v>6</v>
      </c>
      <c r="C2422">
        <v>0.10251331801305912</v>
      </c>
      <c r="D2422">
        <v>1.1810000000000001E-2</v>
      </c>
      <c r="E2422">
        <v>9.0703318013059128E-2</v>
      </c>
      <c r="F2422">
        <v>3.448582950326478E-2</v>
      </c>
      <c r="G2422">
        <v>6.8027488509794343E-2</v>
      </c>
      <c r="H2422">
        <v>0.17499999999999999</v>
      </c>
      <c r="I2422">
        <v>0</v>
      </c>
      <c r="J2422">
        <v>112544.75965256791</v>
      </c>
      <c r="K2422">
        <v>228735.84225877043</v>
      </c>
      <c r="L2422">
        <v>625184.931784051</v>
      </c>
      <c r="M2422">
        <v>625184.9317840517</v>
      </c>
      <c r="N2422">
        <v>15255.648748065345</v>
      </c>
      <c r="O2422">
        <v>326024.95316327311</v>
      </c>
      <c r="P2422">
        <v>5300.7698318892544</v>
      </c>
      <c r="Q2422">
        <v>758.01008596016334</v>
      </c>
      <c r="R2422">
        <v>0</v>
      </c>
      <c r="S2422">
        <v>9196.8688302156606</v>
      </c>
      <c r="T2422">
        <v>0</v>
      </c>
      <c r="U2422">
        <v>14.456099999999996</v>
      </c>
      <c r="V2422">
        <v>8464764.1730769221</v>
      </c>
    </row>
    <row r="2423" spans="1:22" x14ac:dyDescent="0.25">
      <c r="A2423" t="s">
        <v>430</v>
      </c>
      <c r="B2423" t="s">
        <v>7</v>
      </c>
      <c r="U2423">
        <v>9.0733999999999995</v>
      </c>
    </row>
    <row r="2424" spans="1:22" x14ac:dyDescent="0.25">
      <c r="A2424" t="s">
        <v>431</v>
      </c>
      <c r="B2424" t="s">
        <v>1</v>
      </c>
      <c r="C2424">
        <v>8.3177637428036258E-2</v>
      </c>
      <c r="D2424">
        <v>1.1810000000000029E-2</v>
      </c>
      <c r="E2424">
        <v>7.136763742803616E-2</v>
      </c>
      <c r="F2424">
        <v>2.9651909357009024E-2</v>
      </c>
      <c r="G2424">
        <v>5.3525728071027116E-2</v>
      </c>
      <c r="H2424">
        <v>0.17500000000000004</v>
      </c>
      <c r="I2424">
        <v>0</v>
      </c>
      <c r="J2424">
        <v>1629440.1001491589</v>
      </c>
      <c r="K2424">
        <v>2716951.8753078622</v>
      </c>
      <c r="L2424">
        <v>7074941.4966777125</v>
      </c>
      <c r="M2424">
        <v>7074941.4966777097</v>
      </c>
      <c r="N2424">
        <v>268978.53231147118</v>
      </c>
      <c r="O2424">
        <v>4077413.4431455517</v>
      </c>
      <c r="P2424">
        <v>145942.3965509854</v>
      </c>
      <c r="Q2424">
        <v>18207.87626736892</v>
      </c>
      <c r="R2424">
        <v>0</v>
      </c>
      <c r="S2424">
        <v>104828.25949311494</v>
      </c>
      <c r="T2424">
        <v>0</v>
      </c>
      <c r="U2424">
        <v>198.52980000000002</v>
      </c>
      <c r="V2424">
        <v>122720528.13057698</v>
      </c>
    </row>
    <row r="2425" spans="1:22" x14ac:dyDescent="0.25">
      <c r="A2425" t="s">
        <v>431</v>
      </c>
      <c r="B2425" t="s">
        <v>2</v>
      </c>
      <c r="C2425">
        <v>0.10811697087816413</v>
      </c>
      <c r="D2425">
        <v>1.1809999999999999E-2</v>
      </c>
      <c r="E2425">
        <v>9.6306970878164144E-2</v>
      </c>
      <c r="F2425">
        <v>3.5886742719541037E-2</v>
      </c>
      <c r="G2425">
        <v>7.2230228158623108E-2</v>
      </c>
      <c r="H2425">
        <v>0.17499999999999999</v>
      </c>
      <c r="I2425">
        <v>0</v>
      </c>
      <c r="J2425">
        <v>121208.95629088461</v>
      </c>
      <c r="K2425">
        <v>358814.35583752219</v>
      </c>
      <c r="L2425">
        <v>649057.07549677638</v>
      </c>
      <c r="M2425">
        <v>649057.07549677661</v>
      </c>
      <c r="N2425">
        <v>106846.49800394761</v>
      </c>
      <c r="O2425">
        <v>373176.81412445917</v>
      </c>
      <c r="P2425">
        <v>86365.118029289675</v>
      </c>
      <c r="Q2425">
        <v>10363.81416351476</v>
      </c>
      <c r="R2425">
        <v>0</v>
      </c>
      <c r="S2425">
        <v>10117.565811143113</v>
      </c>
      <c r="T2425">
        <v>0</v>
      </c>
      <c r="U2425">
        <v>12.4</v>
      </c>
      <c r="V2425">
        <v>9150143.8461538479</v>
      </c>
    </row>
    <row r="2426" spans="1:22" x14ac:dyDescent="0.25">
      <c r="A2426" t="s">
        <v>431</v>
      </c>
      <c r="B2426" t="s">
        <v>3</v>
      </c>
      <c r="C2426">
        <v>7.1098507471288874E-2</v>
      </c>
      <c r="D2426">
        <v>1.1809999999999996E-2</v>
      </c>
      <c r="E2426">
        <v>5.9288507471288866E-2</v>
      </c>
      <c r="F2426">
        <v>2.6632126867822226E-2</v>
      </c>
      <c r="G2426">
        <v>4.4466380603466679E-2</v>
      </c>
      <c r="H2426">
        <v>0.17499999999999999</v>
      </c>
      <c r="I2426">
        <v>0</v>
      </c>
      <c r="J2426">
        <v>386198.05036887643</v>
      </c>
      <c r="K2426">
        <v>514510.65801215183</v>
      </c>
      <c r="L2426">
        <v>1399080.9344668728</v>
      </c>
      <c r="M2426">
        <v>1399080.9344668733</v>
      </c>
      <c r="N2426">
        <v>36112.759892395348</v>
      </c>
      <c r="O2426">
        <v>864595.94848863268</v>
      </c>
      <c r="P2426">
        <v>13745.460169188205</v>
      </c>
      <c r="Q2426">
        <v>1731.5070680580789</v>
      </c>
      <c r="R2426">
        <v>0</v>
      </c>
      <c r="S2426">
        <v>20635.792655149442</v>
      </c>
      <c r="T2426">
        <v>0</v>
      </c>
      <c r="U2426">
        <v>47.685199999999995</v>
      </c>
      <c r="V2426">
        <v>29091984.523653843</v>
      </c>
    </row>
    <row r="2427" spans="1:22" x14ac:dyDescent="0.25">
      <c r="A2427" t="s">
        <v>431</v>
      </c>
      <c r="B2427" t="s">
        <v>4</v>
      </c>
      <c r="C2427">
        <v>9.2368012852820078E-2</v>
      </c>
      <c r="D2427">
        <v>1.1809999999999998E-2</v>
      </c>
      <c r="E2427">
        <v>8.0558012852820104E-2</v>
      </c>
      <c r="F2427">
        <v>3.1949503213205013E-2</v>
      </c>
      <c r="G2427">
        <v>6.0418509639615058E-2</v>
      </c>
      <c r="H2427">
        <v>0.17499999999999996</v>
      </c>
      <c r="I2427">
        <v>0</v>
      </c>
      <c r="J2427">
        <v>116722.29142629537</v>
      </c>
      <c r="K2427">
        <v>207379.81444778328</v>
      </c>
      <c r="L2427">
        <v>587957.77255565883</v>
      </c>
      <c r="M2427">
        <v>587957.77255565871</v>
      </c>
      <c r="N2427">
        <v>8545.4176969226683</v>
      </c>
      <c r="O2427">
        <v>315556.68817715591</v>
      </c>
      <c r="P2427">
        <v>0</v>
      </c>
      <c r="Q2427">
        <v>0</v>
      </c>
      <c r="R2427">
        <v>0</v>
      </c>
      <c r="S2427">
        <v>8545.4176969227119</v>
      </c>
      <c r="T2427">
        <v>0</v>
      </c>
      <c r="U2427">
        <v>17.253299999999999</v>
      </c>
      <c r="V2427">
        <v>8763391.2826923076</v>
      </c>
    </row>
    <row r="2428" spans="1:22" x14ac:dyDescent="0.25">
      <c r="A2428" t="s">
        <v>431</v>
      </c>
      <c r="B2428" t="s">
        <v>5</v>
      </c>
      <c r="C2428">
        <v>8.4139417487519935E-2</v>
      </c>
      <c r="D2428">
        <v>1.1810000000000001E-2</v>
      </c>
      <c r="E2428">
        <v>7.232941748751992E-2</v>
      </c>
      <c r="F2428">
        <v>2.9892354371880005E-2</v>
      </c>
      <c r="G2428">
        <v>5.4247063115640003E-2</v>
      </c>
      <c r="H2428">
        <v>0.17500000000000029</v>
      </c>
      <c r="I2428">
        <v>0</v>
      </c>
      <c r="J2428">
        <v>741567.95082292811</v>
      </c>
      <c r="K2428">
        <v>1202649.657659349</v>
      </c>
      <c r="L2428">
        <v>3293743.7878979715</v>
      </c>
      <c r="M2428">
        <v>3293743.7878979705</v>
      </c>
      <c r="N2428">
        <v>78551.296270019142</v>
      </c>
      <c r="O2428">
        <v>1865666.3122122569</v>
      </c>
      <c r="P2428">
        <v>26503.70363641857</v>
      </c>
      <c r="Q2428">
        <v>3377.1353426569972</v>
      </c>
      <c r="R2428">
        <v>0</v>
      </c>
      <c r="S2428">
        <v>48670.457290943552</v>
      </c>
      <c r="T2428">
        <v>0</v>
      </c>
      <c r="U2428">
        <v>88.727699999999984</v>
      </c>
      <c r="V2428">
        <v>55892969.296730764</v>
      </c>
    </row>
    <row r="2429" spans="1:22" x14ac:dyDescent="0.25">
      <c r="A2429" t="s">
        <v>431</v>
      </c>
      <c r="B2429" t="s">
        <v>6</v>
      </c>
      <c r="C2429">
        <v>7.2937421474082012E-2</v>
      </c>
      <c r="D2429">
        <v>1.1809999999999998E-2</v>
      </c>
      <c r="E2429">
        <v>6.1127421474082011E-2</v>
      </c>
      <c r="F2429">
        <v>2.7091855368520504E-2</v>
      </c>
      <c r="G2429">
        <v>4.5845566105561522E-2</v>
      </c>
      <c r="H2429">
        <v>0.17499999999999996</v>
      </c>
      <c r="I2429">
        <v>0</v>
      </c>
      <c r="J2429">
        <v>119115.91164159772</v>
      </c>
      <c r="K2429">
        <v>169112.7477566796</v>
      </c>
      <c r="L2429">
        <v>412690.79117303342</v>
      </c>
      <c r="M2429">
        <v>412690.79117303336</v>
      </c>
      <c r="N2429">
        <v>23661.863024251361</v>
      </c>
      <c r="O2429">
        <v>264566.79637402605</v>
      </c>
      <c r="P2429">
        <v>15367.588671731231</v>
      </c>
      <c r="Q2429">
        <v>2195.9151357001856</v>
      </c>
      <c r="R2429">
        <v>0</v>
      </c>
      <c r="S2429">
        <v>6098.3592168199748</v>
      </c>
      <c r="T2429">
        <v>0</v>
      </c>
      <c r="U2429">
        <v>14.063600000000001</v>
      </c>
      <c r="V2429">
        <v>8941940.1759615373</v>
      </c>
    </row>
    <row r="2430" spans="1:22" x14ac:dyDescent="0.25">
      <c r="A2430" t="s">
        <v>431</v>
      </c>
      <c r="B2430" t="s">
        <v>7</v>
      </c>
      <c r="C2430">
        <v>9.2246194885734226E-2</v>
      </c>
      <c r="D2430">
        <v>1.1809999999999996E-2</v>
      </c>
      <c r="E2430">
        <v>8.0436194885734238E-2</v>
      </c>
      <c r="F2430">
        <v>3.191904872143355E-2</v>
      </c>
      <c r="G2430">
        <v>6.0327146164300675E-2</v>
      </c>
      <c r="H2430">
        <v>0.17499999999999999</v>
      </c>
      <c r="I2430">
        <v>0</v>
      </c>
      <c r="J2430">
        <v>144626.93959857721</v>
      </c>
      <c r="K2430">
        <v>264484.64159437659</v>
      </c>
      <c r="L2430">
        <v>732411.13508739858</v>
      </c>
      <c r="M2430">
        <v>732411.13508739858</v>
      </c>
      <c r="N2430">
        <v>15260.697423932899</v>
      </c>
      <c r="O2430">
        <v>393850.88376902102</v>
      </c>
      <c r="P2430">
        <v>3960.5260443577167</v>
      </c>
      <c r="Q2430">
        <v>539.50455743890132</v>
      </c>
      <c r="R2430">
        <v>0</v>
      </c>
      <c r="S2430">
        <v>10760.666822136225</v>
      </c>
      <c r="T2430">
        <v>0</v>
      </c>
      <c r="U2430">
        <v>18.399999999999999</v>
      </c>
      <c r="V2430">
        <v>10880099.005384615</v>
      </c>
    </row>
    <row r="2431" spans="1:22" x14ac:dyDescent="0.25">
      <c r="A2431" t="s">
        <v>432</v>
      </c>
      <c r="B2431" t="s">
        <v>1</v>
      </c>
      <c r="C2431">
        <v>0.10291859771646919</v>
      </c>
      <c r="D2431">
        <v>1.181000000000005E-2</v>
      </c>
      <c r="E2431">
        <v>9.1108597716468925E-2</v>
      </c>
      <c r="F2431">
        <v>3.4587149429117309E-2</v>
      </c>
      <c r="G2431">
        <v>6.8331448287351784E-2</v>
      </c>
      <c r="H2431">
        <v>0.17500000000000021</v>
      </c>
      <c r="I2431">
        <v>0</v>
      </c>
      <c r="J2431">
        <v>1651895.3577964129</v>
      </c>
      <c r="K2431">
        <v>3622737.6297494825</v>
      </c>
      <c r="L2431">
        <v>9160233.8389548827</v>
      </c>
      <c r="M2431">
        <v>9160233.8389548808</v>
      </c>
      <c r="N2431">
        <v>426994.76257339492</v>
      </c>
      <c r="O2431">
        <v>4847638.2249725023</v>
      </c>
      <c r="P2431">
        <v>258760.91009654937</v>
      </c>
      <c r="Q2431">
        <v>32888.674968858853</v>
      </c>
      <c r="R2431">
        <v>0</v>
      </c>
      <c r="S2431">
        <v>135345.17750797738</v>
      </c>
      <c r="T2431">
        <v>0</v>
      </c>
      <c r="U2431">
        <v>206.10994151081869</v>
      </c>
      <c r="V2431">
        <v>124372595.81826937</v>
      </c>
    </row>
    <row r="2432" spans="1:22" x14ac:dyDescent="0.25">
      <c r="A2432" t="s">
        <v>432</v>
      </c>
      <c r="B2432" t="s">
        <v>2</v>
      </c>
      <c r="C2432">
        <v>0.12890412283735045</v>
      </c>
      <c r="D2432">
        <v>1.1809999999999996E-2</v>
      </c>
      <c r="E2432">
        <v>0.11709412283735041</v>
      </c>
      <c r="F2432">
        <v>4.108353070933761E-2</v>
      </c>
      <c r="G2432">
        <v>8.7820592128012825E-2</v>
      </c>
      <c r="H2432">
        <v>0.17499999999999996</v>
      </c>
      <c r="I2432">
        <v>0</v>
      </c>
      <c r="J2432">
        <v>179777.69912519844</v>
      </c>
      <c r="K2432">
        <v>576522.18537943996</v>
      </c>
      <c r="L2432">
        <v>1227843.4029111036</v>
      </c>
      <c r="M2432">
        <v>1227843.4029111031</v>
      </c>
      <c r="N2432">
        <v>125430.78830680402</v>
      </c>
      <c r="O2432">
        <v>630869.09619783435</v>
      </c>
      <c r="P2432">
        <v>94641.965799290483</v>
      </c>
      <c r="Q2432">
        <v>12344.810283860685</v>
      </c>
      <c r="R2432">
        <v>0</v>
      </c>
      <c r="S2432">
        <v>18444.012223652808</v>
      </c>
      <c r="T2432">
        <v>0</v>
      </c>
      <c r="U2432">
        <v>20</v>
      </c>
      <c r="V2432">
        <v>13500266.961538464</v>
      </c>
    </row>
    <row r="2433" spans="1:22" x14ac:dyDescent="0.25">
      <c r="A2433" t="s">
        <v>432</v>
      </c>
      <c r="B2433" t="s">
        <v>3</v>
      </c>
      <c r="C2433">
        <v>0.10089514382552499</v>
      </c>
      <c r="D2433">
        <v>1.1809999999999996E-2</v>
      </c>
      <c r="E2433">
        <v>8.9085143825524987E-2</v>
      </c>
      <c r="F2433">
        <v>3.4081285956381234E-2</v>
      </c>
      <c r="G2433">
        <v>6.6813857869143692E-2</v>
      </c>
      <c r="H2433">
        <v>0.17500000000000007</v>
      </c>
      <c r="I2433">
        <v>0</v>
      </c>
      <c r="J2433">
        <v>399823.4722891681</v>
      </c>
      <c r="K2433">
        <v>814698.41524997493</v>
      </c>
      <c r="L2433">
        <v>2199540.3851016667</v>
      </c>
      <c r="M2433">
        <v>2199540.3851016676</v>
      </c>
      <c r="N2433">
        <v>61138.715162064414</v>
      </c>
      <c r="O2433">
        <v>1153383.1723770786</v>
      </c>
      <c r="P2433">
        <v>25473.443904245589</v>
      </c>
      <c r="Q2433">
        <v>3170.2316605802162</v>
      </c>
      <c r="R2433">
        <v>0</v>
      </c>
      <c r="S2433">
        <v>32495.039597238818</v>
      </c>
      <c r="T2433">
        <v>0</v>
      </c>
      <c r="U2433">
        <v>49.363099999999989</v>
      </c>
      <c r="V2433">
        <v>30081644.413846143</v>
      </c>
    </row>
    <row r="2434" spans="1:22" x14ac:dyDescent="0.25">
      <c r="A2434" t="s">
        <v>432</v>
      </c>
      <c r="B2434" t="s">
        <v>4</v>
      </c>
      <c r="C2434">
        <v>0.11514634968162332</v>
      </c>
      <c r="D2434">
        <v>1.1809999999999998E-2</v>
      </c>
      <c r="E2434">
        <v>0.10333634968162335</v>
      </c>
      <c r="F2434">
        <v>3.7644087420405828E-2</v>
      </c>
      <c r="G2434">
        <v>7.7502262261217522E-2</v>
      </c>
      <c r="H2434">
        <v>0.17499999999999999</v>
      </c>
      <c r="I2434">
        <v>0</v>
      </c>
      <c r="J2434">
        <v>150625.71107488798</v>
      </c>
      <c r="K2434">
        <v>343734.97919878067</v>
      </c>
      <c r="L2434">
        <v>974034.81397248211</v>
      </c>
      <c r="M2434">
        <v>974034.81397248199</v>
      </c>
      <c r="N2434">
        <v>14292.530905964959</v>
      </c>
      <c r="O2434">
        <v>480068.15936770372</v>
      </c>
      <c r="P2434">
        <v>0</v>
      </c>
      <c r="Q2434">
        <v>0</v>
      </c>
      <c r="R2434">
        <v>0</v>
      </c>
      <c r="S2434">
        <v>14292.530905964957</v>
      </c>
      <c r="T2434">
        <v>0</v>
      </c>
      <c r="U2434">
        <v>22.5517</v>
      </c>
      <c r="V2434">
        <v>11356128.434230769</v>
      </c>
    </row>
    <row r="2435" spans="1:22" x14ac:dyDescent="0.25">
      <c r="A2435" t="s">
        <v>432</v>
      </c>
      <c r="B2435" t="s">
        <v>5</v>
      </c>
      <c r="C2435">
        <v>9.5264227476069302E-2</v>
      </c>
      <c r="D2435">
        <v>1.1809999999999999E-2</v>
      </c>
      <c r="E2435">
        <v>8.3454227476069273E-2</v>
      </c>
      <c r="F2435">
        <v>3.2673556869017288E-2</v>
      </c>
      <c r="G2435">
        <v>6.2590670607051979E-2</v>
      </c>
      <c r="H2435">
        <v>0.17500000000000024</v>
      </c>
      <c r="I2435">
        <v>0</v>
      </c>
      <c r="J2435">
        <v>808709.5609766976</v>
      </c>
      <c r="K2435">
        <v>1640140.6417949745</v>
      </c>
      <c r="L2435">
        <v>4075831.5860630223</v>
      </c>
      <c r="M2435">
        <v>4075831.5860630241</v>
      </c>
      <c r="N2435">
        <v>211147.5848304769</v>
      </c>
      <c r="O2435">
        <v>2237702.6179411956</v>
      </c>
      <c r="P2435">
        <v>134361.94147810512</v>
      </c>
      <c r="Q2435">
        <v>16761.084099586085</v>
      </c>
      <c r="R2435">
        <v>0</v>
      </c>
      <c r="S2435">
        <v>60024.559252784013</v>
      </c>
      <c r="T2435">
        <v>0</v>
      </c>
      <c r="U2435">
        <v>100.12904844322779</v>
      </c>
      <c r="V2435">
        <v>60912498.471538469</v>
      </c>
    </row>
    <row r="2436" spans="1:22" x14ac:dyDescent="0.25">
      <c r="A2436" t="s">
        <v>432</v>
      </c>
      <c r="B2436" t="s">
        <v>6</v>
      </c>
      <c r="U2436">
        <v>8.5027930675909857</v>
      </c>
    </row>
    <row r="2437" spans="1:22" x14ac:dyDescent="0.25">
      <c r="A2437" t="s">
        <v>432</v>
      </c>
      <c r="B2437" t="s">
        <v>7</v>
      </c>
      <c r="U2437">
        <v>5.5632999999999999</v>
      </c>
    </row>
    <row r="2438" spans="1:22" x14ac:dyDescent="0.25">
      <c r="A2438" t="s">
        <v>433</v>
      </c>
      <c r="B2438" t="s">
        <v>1</v>
      </c>
      <c r="C2438">
        <v>7.9360985311679996E-2</v>
      </c>
      <c r="D2438">
        <v>1.1810000000000053E-2</v>
      </c>
      <c r="E2438">
        <v>6.7550985311680162E-2</v>
      </c>
      <c r="F2438">
        <v>2.8697746327919906E-2</v>
      </c>
      <c r="G2438">
        <v>5.0663238983760038E-2</v>
      </c>
      <c r="H2438">
        <v>0.17499999999999927</v>
      </c>
      <c r="I2438">
        <v>0</v>
      </c>
      <c r="J2438">
        <v>2376972.0270306636</v>
      </c>
      <c r="K2438">
        <v>3730688.2640214004</v>
      </c>
      <c r="L2438">
        <v>9690141.2711376995</v>
      </c>
      <c r="M2438">
        <v>9690141.2711376958</v>
      </c>
      <c r="N2438">
        <v>375480.88023162074</v>
      </c>
      <c r="O2438">
        <v>5732179.4108204413</v>
      </c>
      <c r="P2438">
        <v>207177.70349816757</v>
      </c>
      <c r="Q2438">
        <v>25005.055764126937</v>
      </c>
      <c r="R2438">
        <v>0</v>
      </c>
      <c r="S2438">
        <v>143298.12096932798</v>
      </c>
      <c r="T2438">
        <v>0</v>
      </c>
      <c r="U2438">
        <v>297.72999999999996</v>
      </c>
      <c r="V2438">
        <v>179343394.86769241</v>
      </c>
    </row>
    <row r="2439" spans="1:22" x14ac:dyDescent="0.25">
      <c r="A2439" t="s">
        <v>433</v>
      </c>
      <c r="B2439" t="s">
        <v>2</v>
      </c>
      <c r="C2439">
        <v>4.3783735829648736E-2</v>
      </c>
      <c r="D2439">
        <v>1.1809999999999992E-2</v>
      </c>
      <c r="E2439">
        <v>3.1973735829648728E-2</v>
      </c>
      <c r="F2439">
        <v>1.9803433957412183E-2</v>
      </c>
      <c r="G2439">
        <v>2.3980301872236563E-2</v>
      </c>
      <c r="H2439">
        <v>0.17499999999999991</v>
      </c>
      <c r="I2439">
        <v>0</v>
      </c>
      <c r="J2439">
        <v>241193.0865093708</v>
      </c>
      <c r="K2439">
        <v>200823.15416094463</v>
      </c>
      <c r="L2439">
        <v>437424.64390305837</v>
      </c>
      <c r="M2439">
        <v>437424.64390305837</v>
      </c>
      <c r="N2439">
        <v>41261.204644943879</v>
      </c>
      <c r="O2439">
        <v>400755.03602537152</v>
      </c>
      <c r="P2439">
        <v>30880.619422624823</v>
      </c>
      <c r="Q2439">
        <v>3779.5598021521469</v>
      </c>
      <c r="R2439">
        <v>0</v>
      </c>
      <c r="S2439">
        <v>6601.0254201669077</v>
      </c>
      <c r="T2439">
        <v>0</v>
      </c>
      <c r="U2439">
        <v>28</v>
      </c>
      <c r="V2439">
        <v>18204357.038461536</v>
      </c>
    </row>
    <row r="2440" spans="1:22" x14ac:dyDescent="0.25">
      <c r="A2440" t="s">
        <v>433</v>
      </c>
      <c r="B2440" t="s">
        <v>3</v>
      </c>
      <c r="C2440">
        <v>7.4887722813059415E-2</v>
      </c>
      <c r="D2440">
        <v>1.1810000000000005E-2</v>
      </c>
      <c r="E2440">
        <v>6.3077722813059359E-2</v>
      </c>
      <c r="F2440">
        <v>2.757943070326483E-2</v>
      </c>
      <c r="G2440">
        <v>4.730829210979455E-2</v>
      </c>
      <c r="H2440">
        <v>0.17500000000000038</v>
      </c>
      <c r="I2440">
        <v>0</v>
      </c>
      <c r="J2440">
        <v>690497.86362807639</v>
      </c>
      <c r="K2440">
        <v>973917.15712689096</v>
      </c>
      <c r="L2440">
        <v>2687189.4154767594</v>
      </c>
      <c r="M2440">
        <v>2687189.4154767608</v>
      </c>
      <c r="N2440">
        <v>58640.513975978363</v>
      </c>
      <c r="O2440">
        <v>1605774.5067789888</v>
      </c>
      <c r="P2440">
        <v>16830.260007535664</v>
      </c>
      <c r="Q2440">
        <v>2061.3881254511643</v>
      </c>
      <c r="R2440">
        <v>0</v>
      </c>
      <c r="S2440">
        <v>39748.865842991276</v>
      </c>
      <c r="T2440">
        <v>0</v>
      </c>
      <c r="U2440">
        <v>86.885199999999969</v>
      </c>
      <c r="V2440">
        <v>52116480.634230807</v>
      </c>
    </row>
    <row r="2441" spans="1:22" x14ac:dyDescent="0.25">
      <c r="A2441" t="s">
        <v>433</v>
      </c>
      <c r="B2441" t="s">
        <v>4</v>
      </c>
      <c r="C2441">
        <v>9.2516249787302121E-2</v>
      </c>
      <c r="D2441">
        <v>1.1809999999999994E-2</v>
      </c>
      <c r="E2441">
        <v>8.0706249787302092E-2</v>
      </c>
      <c r="F2441">
        <v>3.1986562446825503E-2</v>
      </c>
      <c r="G2441">
        <v>6.0529687340476604E-2</v>
      </c>
      <c r="H2441">
        <v>0.17499999999999999</v>
      </c>
      <c r="I2441">
        <v>0</v>
      </c>
      <c r="J2441">
        <v>225095.82310779564</v>
      </c>
      <c r="K2441">
        <v>398527.21080331062</v>
      </c>
      <c r="L2441">
        <v>1128080.2258497714</v>
      </c>
      <c r="M2441">
        <v>1128080.2258497716</v>
      </c>
      <c r="N2441">
        <v>16875.351640040055</v>
      </c>
      <c r="O2441">
        <v>606747.68227106624</v>
      </c>
      <c r="P2441">
        <v>265.03174557556963</v>
      </c>
      <c r="Q2441">
        <v>31.803809469068355</v>
      </c>
      <c r="R2441">
        <v>0</v>
      </c>
      <c r="S2441">
        <v>16578.516084995546</v>
      </c>
      <c r="T2441">
        <v>0</v>
      </c>
      <c r="U2441">
        <v>34.226699999999994</v>
      </c>
      <c r="V2441">
        <v>16994681.556346156</v>
      </c>
    </row>
    <row r="2442" spans="1:22" x14ac:dyDescent="0.25">
      <c r="A2442" t="s">
        <v>433</v>
      </c>
      <c r="B2442" t="s">
        <v>5</v>
      </c>
      <c r="C2442">
        <v>9.2178012140027035E-2</v>
      </c>
      <c r="D2442">
        <v>1.1810000000000022E-2</v>
      </c>
      <c r="E2442">
        <v>8.0368012140027201E-2</v>
      </c>
      <c r="F2442">
        <v>3.1902003035006787E-2</v>
      </c>
      <c r="G2442">
        <v>6.0276009105020387E-2</v>
      </c>
      <c r="H2442">
        <v>0.17500000000000029</v>
      </c>
      <c r="I2442">
        <v>0</v>
      </c>
      <c r="J2442">
        <v>1048905.1327597434</v>
      </c>
      <c r="K2442">
        <v>2034757.1242559666</v>
      </c>
      <c r="L2442">
        <v>5095062.4365472849</v>
      </c>
      <c r="M2442">
        <v>5095062.4365472831</v>
      </c>
      <c r="N2442">
        <v>252302.23405515635</v>
      </c>
      <c r="O2442">
        <v>2831360.0229605553</v>
      </c>
      <c r="P2442">
        <v>157980.53369796291</v>
      </c>
      <c r="Q2442">
        <v>18957.664043755551</v>
      </c>
      <c r="R2442">
        <v>0</v>
      </c>
      <c r="S2442">
        <v>75364.036313436445</v>
      </c>
      <c r="T2442">
        <v>0</v>
      </c>
      <c r="U2442">
        <v>127.9855</v>
      </c>
      <c r="V2442">
        <v>79168654.656730756</v>
      </c>
    </row>
    <row r="2443" spans="1:22" x14ac:dyDescent="0.25">
      <c r="A2443" t="s">
        <v>433</v>
      </c>
      <c r="B2443" t="s">
        <v>6</v>
      </c>
      <c r="C2443">
        <v>3.8035052759815939E-2</v>
      </c>
      <c r="D2443">
        <v>1.1810000000000011E-2</v>
      </c>
      <c r="E2443">
        <v>2.6225052759815903E-2</v>
      </c>
      <c r="F2443">
        <v>1.8366263189953998E-2</v>
      </c>
      <c r="G2443">
        <v>1.9668789569861928E-2</v>
      </c>
      <c r="H2443">
        <v>0.17500000000000004</v>
      </c>
      <c r="I2443">
        <v>0</v>
      </c>
      <c r="J2443">
        <v>126653.34452013526</v>
      </c>
      <c r="K2443">
        <v>73439.914885040474</v>
      </c>
      <c r="L2443">
        <v>202935.47907787451</v>
      </c>
      <c r="M2443">
        <v>202935.47907787462</v>
      </c>
      <c r="N2443">
        <v>4346.0663943116961</v>
      </c>
      <c r="O2443">
        <v>195747.19301086402</v>
      </c>
      <c r="P2443">
        <v>1221.2586244685876</v>
      </c>
      <c r="Q2443">
        <v>174.63998329900801</v>
      </c>
      <c r="R2443">
        <v>0</v>
      </c>
      <c r="S2443">
        <v>2950.1677865441247</v>
      </c>
      <c r="T2443">
        <v>0</v>
      </c>
      <c r="U2443">
        <v>14.592599999999985</v>
      </c>
      <c r="V2443">
        <v>9485356.7849999983</v>
      </c>
    </row>
    <row r="2444" spans="1:22" x14ac:dyDescent="0.25">
      <c r="A2444" t="s">
        <v>433</v>
      </c>
      <c r="B2444" t="s">
        <v>7</v>
      </c>
      <c r="U2444">
        <v>6.04</v>
      </c>
    </row>
    <row r="2445" spans="1:22" x14ac:dyDescent="0.25">
      <c r="A2445" t="s">
        <v>434</v>
      </c>
      <c r="B2445" t="s">
        <v>1</v>
      </c>
      <c r="C2445">
        <v>0.10577313173544582</v>
      </c>
      <c r="D2445">
        <v>1.1809999999999977E-2</v>
      </c>
      <c r="E2445">
        <v>9.3963131735445696E-2</v>
      </c>
      <c r="F2445">
        <v>3.530078293386147E-2</v>
      </c>
      <c r="G2445">
        <v>7.0472348801583887E-2</v>
      </c>
      <c r="H2445">
        <v>0.1749999999999986</v>
      </c>
      <c r="I2445">
        <v>0</v>
      </c>
      <c r="J2445">
        <v>3566136.5685405694</v>
      </c>
      <c r="K2445">
        <v>7615851.8715358693</v>
      </c>
      <c r="L2445">
        <v>20266313.384754792</v>
      </c>
      <c r="M2445">
        <v>20266313.384754777</v>
      </c>
      <c r="N2445">
        <v>645310.55746318959</v>
      </c>
      <c r="O2445">
        <v>10536677.882613247</v>
      </c>
      <c r="P2445">
        <v>308121.69798429729</v>
      </c>
      <c r="Q2445">
        <v>37983.692817187912</v>
      </c>
      <c r="R2445">
        <v>0</v>
      </c>
      <c r="S2445">
        <v>299205.16666172358</v>
      </c>
      <c r="T2445">
        <v>0</v>
      </c>
      <c r="U2445">
        <v>448.5534050377828</v>
      </c>
      <c r="V2445">
        <v>268772693.00423074</v>
      </c>
    </row>
    <row r="2446" spans="1:22" x14ac:dyDescent="0.25">
      <c r="A2446" t="s">
        <v>434</v>
      </c>
      <c r="B2446" t="s">
        <v>2</v>
      </c>
      <c r="C2446">
        <v>4.7513449315846654E-2</v>
      </c>
      <c r="D2446">
        <v>1.1809999999999999E-2</v>
      </c>
      <c r="E2446">
        <v>3.5703449315846646E-2</v>
      </c>
      <c r="F2446">
        <v>2.0735862328961661E-2</v>
      </c>
      <c r="G2446">
        <v>2.6777586986884989E-2</v>
      </c>
      <c r="H2446">
        <v>0.17499999999999996</v>
      </c>
      <c r="I2446">
        <v>0</v>
      </c>
      <c r="J2446">
        <v>211974.25578826919</v>
      </c>
      <c r="K2446">
        <v>211555.19645524101</v>
      </c>
      <c r="L2446">
        <v>401642.53023867571</v>
      </c>
      <c r="M2446">
        <v>401642.53023867559</v>
      </c>
      <c r="N2446">
        <v>58255.764781761856</v>
      </c>
      <c r="O2446">
        <v>365273.68746174843</v>
      </c>
      <c r="P2446">
        <v>46360.214226796139</v>
      </c>
      <c r="Q2446">
        <v>5746.3428610425044</v>
      </c>
      <c r="R2446">
        <v>0</v>
      </c>
      <c r="S2446">
        <v>6149.2076939231729</v>
      </c>
      <c r="T2446">
        <v>0</v>
      </c>
      <c r="U2446">
        <v>22.999999999999996</v>
      </c>
      <c r="V2446">
        <v>15973189.923076924</v>
      </c>
    </row>
    <row r="2447" spans="1:22" x14ac:dyDescent="0.25">
      <c r="A2447" t="s">
        <v>434</v>
      </c>
      <c r="B2447" t="s">
        <v>3</v>
      </c>
      <c r="C2447">
        <v>0.10339688126750698</v>
      </c>
      <c r="D2447">
        <v>1.1810000000000006E-2</v>
      </c>
      <c r="E2447">
        <v>9.1586881267506998E-2</v>
      </c>
      <c r="F2447">
        <v>3.4706720316876723E-2</v>
      </c>
      <c r="G2447">
        <v>6.8690160950630255E-2</v>
      </c>
      <c r="H2447">
        <v>0.17500000000000035</v>
      </c>
      <c r="I2447">
        <v>0</v>
      </c>
      <c r="J2447">
        <v>832364.32128316164</v>
      </c>
      <c r="K2447">
        <v>1730168.3686360719</v>
      </c>
      <c r="L2447">
        <v>4609111.3718983466</v>
      </c>
      <c r="M2447">
        <v>4609111.3718983494</v>
      </c>
      <c r="N2447">
        <v>145348.43350246781</v>
      </c>
      <c r="O2447">
        <v>2417184.2564167664</v>
      </c>
      <c r="P2447">
        <v>68627.945683410231</v>
      </c>
      <c r="Q2447">
        <v>8284.6395660262806</v>
      </c>
      <c r="R2447">
        <v>0</v>
      </c>
      <c r="S2447">
        <v>68435.848253030388</v>
      </c>
      <c r="T2447">
        <v>0</v>
      </c>
      <c r="U2447">
        <v>103.52039999999998</v>
      </c>
      <c r="V2447">
        <v>62789401.720769241</v>
      </c>
    </row>
    <row r="2448" spans="1:22" x14ac:dyDescent="0.25">
      <c r="A2448" t="s">
        <v>434</v>
      </c>
      <c r="B2448" t="s">
        <v>4</v>
      </c>
      <c r="C2448">
        <v>0.11554818835249875</v>
      </c>
      <c r="D2448">
        <v>1.1809999999999991E-2</v>
      </c>
      <c r="E2448">
        <v>0.10373818835249886</v>
      </c>
      <c r="F2448">
        <v>3.7744547088124684E-2</v>
      </c>
      <c r="G2448">
        <v>7.7803641264374099E-2</v>
      </c>
      <c r="H2448">
        <v>0.17499999999999996</v>
      </c>
      <c r="I2448">
        <v>0</v>
      </c>
      <c r="J2448">
        <v>285632.19836708088</v>
      </c>
      <c r="K2448">
        <v>675909.14715558779</v>
      </c>
      <c r="L2448">
        <v>1824134.995969946</v>
      </c>
      <c r="M2448">
        <v>1824134.9959699463</v>
      </c>
      <c r="N2448">
        <v>50898.111374204513</v>
      </c>
      <c r="O2448">
        <v>910643.23414846405</v>
      </c>
      <c r="P2448">
        <v>21359.054957352288</v>
      </c>
      <c r="Q2448">
        <v>2563.0865948822743</v>
      </c>
      <c r="R2448">
        <v>0</v>
      </c>
      <c r="S2448">
        <v>26975.969821969567</v>
      </c>
      <c r="T2448">
        <v>0</v>
      </c>
      <c r="U2448">
        <v>41.794600000000003</v>
      </c>
      <c r="V2448">
        <v>21534372.263269231</v>
      </c>
    </row>
    <row r="2449" spans="1:22" x14ac:dyDescent="0.25">
      <c r="A2449" t="s">
        <v>434</v>
      </c>
      <c r="B2449" t="s">
        <v>5</v>
      </c>
      <c r="C2449">
        <v>0.11831740627745134</v>
      </c>
      <c r="D2449">
        <v>1.1810000000000031E-2</v>
      </c>
      <c r="E2449">
        <v>0.10650740627745113</v>
      </c>
      <c r="F2449">
        <v>3.8436851569362766E-2</v>
      </c>
      <c r="G2449">
        <v>7.9880554708088497E-2</v>
      </c>
      <c r="H2449">
        <v>0.1750000000000001</v>
      </c>
      <c r="I2449">
        <v>0</v>
      </c>
      <c r="J2449">
        <v>1751965.9189438382</v>
      </c>
      <c r="K2449">
        <v>4276775.161691322</v>
      </c>
      <c r="L2449">
        <v>11416398.213273553</v>
      </c>
      <c r="M2449">
        <v>11416398.213273566</v>
      </c>
      <c r="N2449">
        <v>353481.81795010064</v>
      </c>
      <c r="O2449">
        <v>5675259.2626850586</v>
      </c>
      <c r="P2449">
        <v>164841.97231092083</v>
      </c>
      <c r="Q2449">
        <v>20516.412997062478</v>
      </c>
      <c r="R2449">
        <v>0</v>
      </c>
      <c r="S2449">
        <v>168123.43264211804</v>
      </c>
      <c r="T2449">
        <v>0</v>
      </c>
      <c r="U2449">
        <v>221.64860503778345</v>
      </c>
      <c r="V2449">
        <v>132021790.10192308</v>
      </c>
    </row>
    <row r="2450" spans="1:22" x14ac:dyDescent="0.25">
      <c r="A2450" t="s">
        <v>434</v>
      </c>
      <c r="B2450" t="s">
        <v>6</v>
      </c>
      <c r="C2450">
        <v>5.1002271333396298E-2</v>
      </c>
      <c r="D2450">
        <v>1.1809999999999991E-2</v>
      </c>
      <c r="E2450">
        <v>3.9192271333396249E-2</v>
      </c>
      <c r="F2450">
        <v>2.1608067833349065E-2</v>
      </c>
      <c r="G2450">
        <v>2.9394203500047202E-2</v>
      </c>
      <c r="H2450">
        <v>0.17499999999999993</v>
      </c>
      <c r="I2450">
        <v>0</v>
      </c>
      <c r="J2450">
        <v>255025.75416722186</v>
      </c>
      <c r="K2450">
        <v>218608.12430077183</v>
      </c>
      <c r="L2450">
        <v>602313.78369124758</v>
      </c>
      <c r="M2450">
        <v>602313.78369124746</v>
      </c>
      <c r="N2450">
        <v>13377.647302766854</v>
      </c>
      <c r="O2450">
        <v>460256.23116522678</v>
      </c>
      <c r="P2450">
        <v>4031.1223261219625</v>
      </c>
      <c r="Q2450">
        <v>483.73467913463548</v>
      </c>
      <c r="R2450">
        <v>0</v>
      </c>
      <c r="S2450">
        <v>8862.7902975104789</v>
      </c>
      <c r="T2450">
        <v>0</v>
      </c>
      <c r="U2450">
        <v>31.0853</v>
      </c>
      <c r="V2450">
        <v>19228500.339615382</v>
      </c>
    </row>
    <row r="2451" spans="1:22" x14ac:dyDescent="0.25">
      <c r="A2451" t="s">
        <v>434</v>
      </c>
      <c r="B2451" t="s">
        <v>7</v>
      </c>
      <c r="C2451">
        <v>0.10939312798020662</v>
      </c>
      <c r="D2451">
        <v>1.1809999999999996E-2</v>
      </c>
      <c r="E2451">
        <v>9.7583127980206616E-2</v>
      </c>
      <c r="F2451">
        <v>3.6205781995051659E-2</v>
      </c>
      <c r="G2451">
        <v>7.3187345985154958E-2</v>
      </c>
      <c r="H2451">
        <v>0.17500000000000004</v>
      </c>
      <c r="I2451">
        <v>0</v>
      </c>
      <c r="J2451">
        <v>229174.11999099652</v>
      </c>
      <c r="K2451">
        <v>502835.87329687836</v>
      </c>
      <c r="L2451">
        <v>1412712.4896830053</v>
      </c>
      <c r="M2451">
        <v>1412712.489683006</v>
      </c>
      <c r="N2451">
        <v>23948.782551907469</v>
      </c>
      <c r="O2451">
        <v>708061.2107359675</v>
      </c>
      <c r="P2451">
        <v>2901.3884796958964</v>
      </c>
      <c r="Q2451">
        <v>389.47611903971517</v>
      </c>
      <c r="R2451">
        <v>0</v>
      </c>
      <c r="S2451">
        <v>20657.917953171833</v>
      </c>
      <c r="T2451">
        <v>0</v>
      </c>
      <c r="U2451">
        <v>27.5045</v>
      </c>
      <c r="V2451">
        <v>17225438.655576929</v>
      </c>
    </row>
    <row r="2452" spans="1:22" x14ac:dyDescent="0.25">
      <c r="A2452" t="s">
        <v>435</v>
      </c>
      <c r="B2452" t="s">
        <v>1</v>
      </c>
      <c r="C2452">
        <v>8.5684480144544176E-2</v>
      </c>
      <c r="D2452">
        <v>1.1810000000000041E-2</v>
      </c>
      <c r="E2452">
        <v>7.3874480144544147E-2</v>
      </c>
      <c r="F2452">
        <v>3.0278620036135989E-2</v>
      </c>
      <c r="G2452">
        <v>5.5405860108408089E-2</v>
      </c>
      <c r="H2452">
        <v>0.17500000000000054</v>
      </c>
      <c r="I2452">
        <v>0</v>
      </c>
      <c r="J2452">
        <v>1330356.8503878841</v>
      </c>
      <c r="K2452">
        <v>2319541.1754715834</v>
      </c>
      <c r="L2452">
        <v>5870768.5363859236</v>
      </c>
      <c r="M2452">
        <v>5870768.5363859311</v>
      </c>
      <c r="N2452">
        <v>271963.74750720384</v>
      </c>
      <c r="O2452">
        <v>3377934.2783522629</v>
      </c>
      <c r="P2452">
        <v>164574.82913285887</v>
      </c>
      <c r="Q2452">
        <v>20409.288210072613</v>
      </c>
      <c r="R2452">
        <v>0</v>
      </c>
      <c r="S2452">
        <v>86979.630164273913</v>
      </c>
      <c r="T2452">
        <v>0</v>
      </c>
      <c r="U2452">
        <v>165.52299999999983</v>
      </c>
      <c r="V2452">
        <v>100252164.83884615</v>
      </c>
    </row>
    <row r="2453" spans="1:22" x14ac:dyDescent="0.25">
      <c r="A2453" t="s">
        <v>435</v>
      </c>
      <c r="B2453" t="s">
        <v>2</v>
      </c>
      <c r="C2453">
        <v>7.2374606930998425E-2</v>
      </c>
      <c r="D2453">
        <v>1.1809999999999998E-2</v>
      </c>
      <c r="E2453">
        <v>6.0564606930998424E-2</v>
      </c>
      <c r="F2453">
        <v>2.6951151732749607E-2</v>
      </c>
      <c r="G2453">
        <v>4.5423455198248822E-2</v>
      </c>
      <c r="H2453">
        <v>0.17500000000000002</v>
      </c>
      <c r="I2453">
        <v>0</v>
      </c>
      <c r="J2453">
        <v>116085.59690127631</v>
      </c>
      <c r="K2453">
        <v>186994.91606485294</v>
      </c>
      <c r="L2453">
        <v>369941.5006578457</v>
      </c>
      <c r="M2453">
        <v>369941.50065784564</v>
      </c>
      <c r="N2453">
        <v>47760.811884178256</v>
      </c>
      <c r="O2453">
        <v>255319.70108195092</v>
      </c>
      <c r="P2453">
        <v>37333.323952428385</v>
      </c>
      <c r="Q2453">
        <v>4777.7231077044671</v>
      </c>
      <c r="R2453">
        <v>0</v>
      </c>
      <c r="S2453">
        <v>5649.7648240454137</v>
      </c>
      <c r="T2453">
        <v>0</v>
      </c>
      <c r="U2453">
        <v>12.952399999999999</v>
      </c>
      <c r="V2453">
        <v>8729755.2873076908</v>
      </c>
    </row>
    <row r="2454" spans="1:22" x14ac:dyDescent="0.25">
      <c r="A2454" t="s">
        <v>435</v>
      </c>
      <c r="B2454" t="s">
        <v>3</v>
      </c>
      <c r="C2454">
        <v>8.2231522041746635E-2</v>
      </c>
      <c r="D2454">
        <v>1.1809999999999991E-2</v>
      </c>
      <c r="E2454">
        <v>7.0421522041746648E-2</v>
      </c>
      <c r="F2454">
        <v>2.941538051043666E-2</v>
      </c>
      <c r="G2454">
        <v>5.2816141531309972E-2</v>
      </c>
      <c r="H2454">
        <v>0.17499999999999993</v>
      </c>
      <c r="I2454">
        <v>0</v>
      </c>
      <c r="J2454">
        <v>314589.93031064415</v>
      </c>
      <c r="K2454">
        <v>507627.54390318034</v>
      </c>
      <c r="L2454">
        <v>1378974.3454021928</v>
      </c>
      <c r="M2454">
        <v>1378974.345402193</v>
      </c>
      <c r="N2454">
        <v>35977.071576837334</v>
      </c>
      <c r="O2454">
        <v>786240.40263698739</v>
      </c>
      <c r="P2454">
        <v>13874.891593406513</v>
      </c>
      <c r="Q2454">
        <v>1715.7332802764927</v>
      </c>
      <c r="R2454">
        <v>0</v>
      </c>
      <c r="S2454">
        <v>20386.446703154208</v>
      </c>
      <c r="T2454">
        <v>0</v>
      </c>
      <c r="U2454">
        <v>38.613300000000002</v>
      </c>
      <c r="V2454">
        <v>23726215.364230771</v>
      </c>
    </row>
    <row r="2455" spans="1:22" x14ac:dyDescent="0.25">
      <c r="A2455" t="s">
        <v>435</v>
      </c>
      <c r="B2455" t="s">
        <v>4</v>
      </c>
      <c r="C2455">
        <v>9.7017198081099529E-2</v>
      </c>
      <c r="D2455">
        <v>1.1809999999999996E-2</v>
      </c>
      <c r="E2455">
        <v>8.5207198081099542E-2</v>
      </c>
      <c r="F2455">
        <v>3.311179952027489E-2</v>
      </c>
      <c r="G2455">
        <v>6.3905398560824639E-2</v>
      </c>
      <c r="H2455">
        <v>0.17499999999999993</v>
      </c>
      <c r="I2455">
        <v>0</v>
      </c>
      <c r="J2455">
        <v>133625.00557008668</v>
      </c>
      <c r="K2455">
        <v>253576.91082486283</v>
      </c>
      <c r="L2455">
        <v>717439.39605767967</v>
      </c>
      <c r="M2455">
        <v>717439.39605767955</v>
      </c>
      <c r="N2455">
        <v>10822.834104227193</v>
      </c>
      <c r="O2455">
        <v>376379.08229072229</v>
      </c>
      <c r="P2455">
        <v>255.25491592044534</v>
      </c>
      <c r="Q2455">
        <v>36.501452976623682</v>
      </c>
      <c r="R2455">
        <v>0</v>
      </c>
      <c r="S2455">
        <v>10531.077735330104</v>
      </c>
      <c r="T2455">
        <v>0</v>
      </c>
      <c r="U2455">
        <v>20.418400000000002</v>
      </c>
      <c r="V2455">
        <v>10079727.666153846</v>
      </c>
    </row>
    <row r="2456" spans="1:22" x14ac:dyDescent="0.25">
      <c r="A2456" t="s">
        <v>435</v>
      </c>
      <c r="B2456" t="s">
        <v>5</v>
      </c>
      <c r="C2456">
        <v>9.2863306339766832E-2</v>
      </c>
      <c r="D2456">
        <v>1.1809999999999996E-2</v>
      </c>
      <c r="E2456">
        <v>8.1053306339766845E-2</v>
      </c>
      <c r="F2456">
        <v>3.2073326584941705E-2</v>
      </c>
      <c r="G2456">
        <v>6.0789979754825169E-2</v>
      </c>
      <c r="H2456">
        <v>0.17500000000000021</v>
      </c>
      <c r="I2456">
        <v>0</v>
      </c>
      <c r="J2456">
        <v>642022.00205176685</v>
      </c>
      <c r="K2456">
        <v>1255562.5905676456</v>
      </c>
      <c r="L2456">
        <v>3076334.486128022</v>
      </c>
      <c r="M2456">
        <v>3076334.486128022</v>
      </c>
      <c r="N2456">
        <v>172588.32139373035</v>
      </c>
      <c r="O2456">
        <v>1724996.2712256822</v>
      </c>
      <c r="P2456">
        <v>113111.35867110356</v>
      </c>
      <c r="Q2456">
        <v>13879.330369115029</v>
      </c>
      <c r="R2456">
        <v>0</v>
      </c>
      <c r="S2456">
        <v>45597.632353509813</v>
      </c>
      <c r="T2456">
        <v>0</v>
      </c>
      <c r="U2456">
        <v>78.326099999999997</v>
      </c>
      <c r="V2456">
        <v>48365811.186153851</v>
      </c>
    </row>
    <row r="2457" spans="1:22" x14ac:dyDescent="0.25">
      <c r="A2457" t="s">
        <v>435</v>
      </c>
      <c r="B2457" t="s">
        <v>6</v>
      </c>
      <c r="C2457">
        <v>4.9991809199967444E-2</v>
      </c>
      <c r="D2457">
        <v>1.1809999999999998E-2</v>
      </c>
      <c r="E2457">
        <v>3.8181809199967456E-2</v>
      </c>
      <c r="F2457">
        <v>2.1355452299991865E-2</v>
      </c>
      <c r="G2457">
        <v>2.8636356899975596E-2</v>
      </c>
      <c r="H2457">
        <v>0.17500000000000004</v>
      </c>
      <c r="I2457">
        <v>0</v>
      </c>
      <c r="J2457">
        <v>95539.327429495155</v>
      </c>
      <c r="K2457">
        <v>82116.725652323177</v>
      </c>
      <c r="L2457">
        <v>232714.12704177893</v>
      </c>
      <c r="M2457">
        <v>232714.12704177899</v>
      </c>
      <c r="N2457">
        <v>3409.0124787976674</v>
      </c>
      <c r="O2457">
        <v>174247.04060302069</v>
      </c>
      <c r="P2457">
        <v>0</v>
      </c>
      <c r="Q2457">
        <v>0</v>
      </c>
      <c r="R2457">
        <v>0</v>
      </c>
      <c r="S2457">
        <v>3409.0124787976474</v>
      </c>
      <c r="T2457">
        <v>0</v>
      </c>
      <c r="U2457">
        <v>11.7128</v>
      </c>
      <c r="V2457">
        <v>7196383.219615384</v>
      </c>
    </row>
    <row r="2458" spans="1:22" x14ac:dyDescent="0.25">
      <c r="A2458" t="s">
        <v>435</v>
      </c>
      <c r="B2458" t="s">
        <v>7</v>
      </c>
      <c r="U2458">
        <v>3.5</v>
      </c>
    </row>
    <row r="2459" spans="1:22" x14ac:dyDescent="0.25">
      <c r="A2459" t="s">
        <v>436</v>
      </c>
      <c r="B2459" t="s">
        <v>1</v>
      </c>
      <c r="C2459">
        <v>7.2858555687115301E-2</v>
      </c>
      <c r="D2459">
        <v>1.1810000000000122E-2</v>
      </c>
      <c r="E2459">
        <v>6.1048555687115494E-2</v>
      </c>
      <c r="F2459">
        <v>2.7072138921778451E-2</v>
      </c>
      <c r="G2459">
        <v>4.5786416765336652E-2</v>
      </c>
      <c r="H2459">
        <v>0.17500000000000215</v>
      </c>
      <c r="I2459">
        <v>0.14099999999999993</v>
      </c>
      <c r="J2459">
        <v>11156644.847317757</v>
      </c>
      <c r="K2459">
        <v>16891035.220216762</v>
      </c>
      <c r="L2459">
        <v>39651616.06561999</v>
      </c>
      <c r="M2459">
        <v>39651616.06562002</v>
      </c>
      <c r="N2459">
        <v>2755372.3987576105</v>
      </c>
      <c r="O2459">
        <v>25292307.6687769</v>
      </c>
      <c r="P2459">
        <v>1684263.1470731869</v>
      </c>
      <c r="Q2459">
        <v>209459.73768655406</v>
      </c>
      <c r="R2459">
        <v>267014.92675112339</v>
      </c>
      <c r="S2459">
        <v>521152.13606198126</v>
      </c>
      <c r="T2459">
        <v>73482.451184739199</v>
      </c>
      <c r="U2459">
        <v>1114.1413971168795</v>
      </c>
      <c r="V2459">
        <v>736431781.25614786</v>
      </c>
    </row>
    <row r="2460" spans="1:22" x14ac:dyDescent="0.25">
      <c r="A2460" t="s">
        <v>436</v>
      </c>
      <c r="B2460" t="s">
        <v>2</v>
      </c>
      <c r="C2460">
        <v>6.690008272101225E-2</v>
      </c>
      <c r="D2460">
        <v>1.1809999999999992E-2</v>
      </c>
      <c r="E2460">
        <v>5.5090082721012401E-2</v>
      </c>
      <c r="F2460">
        <v>2.5582520680253063E-2</v>
      </c>
      <c r="G2460">
        <v>4.1317562040759329E-2</v>
      </c>
      <c r="H2460">
        <v>0.17500000000000029</v>
      </c>
      <c r="I2460">
        <v>0.14099999999999999</v>
      </c>
      <c r="J2460">
        <v>918180.55859089771</v>
      </c>
      <c r="K2460">
        <v>1503328.851942285</v>
      </c>
      <c r="L2460">
        <v>2819123.9143351754</v>
      </c>
      <c r="M2460">
        <v>2819123.9143351763</v>
      </c>
      <c r="N2460">
        <v>422715.66037291987</v>
      </c>
      <c r="O2460">
        <v>1998793.7501602639</v>
      </c>
      <c r="P2460">
        <v>295794.54186623596</v>
      </c>
      <c r="Q2460">
        <v>36875.468170554042</v>
      </c>
      <c r="R2460">
        <v>46906.471415187378</v>
      </c>
      <c r="S2460">
        <v>37808.219913183275</v>
      </c>
      <c r="T2460">
        <v>5330.9590077588382</v>
      </c>
      <c r="U2460">
        <v>83.594899999999996</v>
      </c>
      <c r="V2460">
        <v>60634885.38374617</v>
      </c>
    </row>
    <row r="2461" spans="1:22" x14ac:dyDescent="0.25">
      <c r="A2461" t="s">
        <v>436</v>
      </c>
      <c r="B2461" t="s">
        <v>3</v>
      </c>
      <c r="C2461">
        <v>6.4871354002749862E-2</v>
      </c>
      <c r="D2461">
        <v>1.1809999999999949E-2</v>
      </c>
      <c r="E2461">
        <v>5.3061354002750027E-2</v>
      </c>
      <c r="F2461">
        <v>2.5075338500687269E-2</v>
      </c>
      <c r="G2461">
        <v>3.9796015502062528E-2</v>
      </c>
      <c r="H2461">
        <v>0.17499999999999846</v>
      </c>
      <c r="I2461">
        <v>0.14100000000000096</v>
      </c>
      <c r="J2461">
        <v>7406134.6655544415</v>
      </c>
      <c r="K2461">
        <v>9599800.0852008108</v>
      </c>
      <c r="L2461">
        <v>23596039.078951672</v>
      </c>
      <c r="M2461">
        <v>23596039.078951642</v>
      </c>
      <c r="N2461">
        <v>1300840.2941626925</v>
      </c>
      <c r="O2461">
        <v>15705094.456592558</v>
      </c>
      <c r="P2461">
        <v>738196.01116070722</v>
      </c>
      <c r="Q2461">
        <v>92561.326727401087</v>
      </c>
      <c r="R2461">
        <v>117136.78464222324</v>
      </c>
      <c r="S2461">
        <v>309330.56234212744</v>
      </c>
      <c r="T2461">
        <v>43615.609290239991</v>
      </c>
      <c r="U2461">
        <v>746.86179711687862</v>
      </c>
      <c r="V2461">
        <v>488743077.36889255</v>
      </c>
    </row>
    <row r="2462" spans="1:22" x14ac:dyDescent="0.25">
      <c r="A2462" t="s">
        <v>436</v>
      </c>
      <c r="B2462" t="s">
        <v>5</v>
      </c>
      <c r="C2462">
        <v>0.12760936467685727</v>
      </c>
      <c r="D2462">
        <v>1.1810000000000032E-2</v>
      </c>
      <c r="E2462">
        <v>0.11579936467685766</v>
      </c>
      <c r="F2462">
        <v>4.0759841169214397E-2</v>
      </c>
      <c r="G2462">
        <v>8.6849523507643397E-2</v>
      </c>
      <c r="H2462">
        <v>0.17500000000000035</v>
      </c>
      <c r="I2462">
        <v>0.14099999999999965</v>
      </c>
      <c r="J2462">
        <v>1290446.1992467672</v>
      </c>
      <c r="K2462">
        <v>3716428.7485818877</v>
      </c>
      <c r="L2462">
        <v>8577322.0584411472</v>
      </c>
      <c r="M2462">
        <v>8577322.0584411453</v>
      </c>
      <c r="N2462">
        <v>642991.04682612792</v>
      </c>
      <c r="O2462">
        <v>4363883.9010025263</v>
      </c>
      <c r="P2462">
        <v>401959.63652201509</v>
      </c>
      <c r="Q2462">
        <v>49283.225775270323</v>
      </c>
      <c r="R2462">
        <v>63625.243583917225</v>
      </c>
      <c r="S2462">
        <v>112290.04464936569</v>
      </c>
      <c r="T2462">
        <v>15832.896295560568</v>
      </c>
      <c r="U2462">
        <v>141.68469999999999</v>
      </c>
      <c r="V2462">
        <v>85269542.849663481</v>
      </c>
    </row>
    <row r="2463" spans="1:22" x14ac:dyDescent="0.25">
      <c r="A2463" t="s">
        <v>436</v>
      </c>
      <c r="B2463" t="s">
        <v>6</v>
      </c>
      <c r="C2463">
        <v>5.6416899418284178E-2</v>
      </c>
      <c r="D2463">
        <v>1.1809999999999996E-2</v>
      </c>
      <c r="E2463">
        <v>4.4606899418284413E-2</v>
      </c>
      <c r="F2463">
        <v>2.2961724854571035E-2</v>
      </c>
      <c r="G2463">
        <v>3.3455174563713302E-2</v>
      </c>
      <c r="H2463">
        <v>0.17500000000000029</v>
      </c>
      <c r="I2463">
        <v>0.14099999999999999</v>
      </c>
      <c r="J2463">
        <v>955798.59881363239</v>
      </c>
      <c r="K2463">
        <v>1130129.4128563346</v>
      </c>
      <c r="L2463">
        <v>2460133.2209980171</v>
      </c>
      <c r="M2463">
        <v>2460133.220998018</v>
      </c>
      <c r="N2463">
        <v>232563.7543927473</v>
      </c>
      <c r="O2463">
        <v>1853364.2572772196</v>
      </c>
      <c r="P2463">
        <v>152289.68916772303</v>
      </c>
      <c r="Q2463">
        <v>18874.794714678712</v>
      </c>
      <c r="R2463">
        <v>24134.192227418636</v>
      </c>
      <c r="S2463">
        <v>32660.016023598455</v>
      </c>
      <c r="T2463">
        <v>4605.0622593273838</v>
      </c>
      <c r="U2463">
        <v>88.3</v>
      </c>
      <c r="V2463">
        <v>63109995.384615384</v>
      </c>
    </row>
    <row r="2464" spans="1:22" x14ac:dyDescent="0.25">
      <c r="A2464" t="s">
        <v>436</v>
      </c>
      <c r="B2464" t="s">
        <v>7</v>
      </c>
      <c r="C2464">
        <v>7.5798594006354636E-2</v>
      </c>
      <c r="D2464">
        <v>1.1809999999999992E-2</v>
      </c>
      <c r="E2464">
        <v>6.3988594006354718E-2</v>
      </c>
      <c r="F2464">
        <v>2.7807148501588684E-2</v>
      </c>
      <c r="G2464">
        <v>4.7991445504766014E-2</v>
      </c>
      <c r="H2464">
        <v>0.17500000000000002</v>
      </c>
      <c r="I2464">
        <v>0.14100000000000001</v>
      </c>
      <c r="J2464">
        <v>586084.8251120128</v>
      </c>
      <c r="K2464">
        <v>941348.12163546123</v>
      </c>
      <c r="L2464">
        <v>2198997.7928940188</v>
      </c>
      <c r="M2464">
        <v>2198997.7928940202</v>
      </c>
      <c r="N2464">
        <v>156261.64300309122</v>
      </c>
      <c r="O2464">
        <v>1371171.3037443832</v>
      </c>
      <c r="P2464">
        <v>96023.268356505505</v>
      </c>
      <c r="Q2464">
        <v>11864.922298649934</v>
      </c>
      <c r="R2464">
        <v>15212.234882376917</v>
      </c>
      <c r="S2464">
        <v>29063.2931337064</v>
      </c>
      <c r="T2464">
        <v>4097.9243318526051</v>
      </c>
      <c r="U2464">
        <v>53.699999999999996</v>
      </c>
      <c r="V2464">
        <v>38674280.269230776</v>
      </c>
    </row>
    <row r="2465" spans="1:22" x14ac:dyDescent="0.25">
      <c r="A2465" t="s">
        <v>437</v>
      </c>
      <c r="B2465" t="s">
        <v>1</v>
      </c>
      <c r="C2465">
        <v>0.10016132770283154</v>
      </c>
      <c r="D2465">
        <v>1.1810000000000216E-2</v>
      </c>
      <c r="E2465">
        <v>8.8351327702830523E-2</v>
      </c>
      <c r="F2465">
        <v>3.3897831925707708E-2</v>
      </c>
      <c r="G2465">
        <v>6.6263495777124135E-2</v>
      </c>
      <c r="H2465">
        <v>0.17500000000000446</v>
      </c>
      <c r="I2465">
        <v>0</v>
      </c>
      <c r="J2465">
        <v>16529627.830429325</v>
      </c>
      <c r="K2465">
        <v>33546700.282060884</v>
      </c>
      <c r="L2465">
        <v>89528766.694099486</v>
      </c>
      <c r="M2465">
        <v>89528766.694099426</v>
      </c>
      <c r="N2465">
        <v>2777833.5380207151</v>
      </c>
      <c r="O2465">
        <v>47298494.574469507</v>
      </c>
      <c r="P2465">
        <v>1295913.211447377</v>
      </c>
      <c r="Q2465">
        <v>158143.96822049888</v>
      </c>
      <c r="R2465">
        <v>0</v>
      </c>
      <c r="S2465">
        <v>1323776.3583529145</v>
      </c>
      <c r="T2465">
        <v>0</v>
      </c>
      <c r="U2465">
        <v>2091.4756846917076</v>
      </c>
      <c r="V2465">
        <v>1246882181.9585154</v>
      </c>
    </row>
    <row r="2466" spans="1:22" x14ac:dyDescent="0.25">
      <c r="A2466" t="s">
        <v>437</v>
      </c>
      <c r="B2466" t="s">
        <v>2</v>
      </c>
      <c r="C2466">
        <v>7.6262029757276167E-2</v>
      </c>
      <c r="D2466">
        <v>1.1809999999999992E-2</v>
      </c>
      <c r="E2466">
        <v>6.4452029757276028E-2</v>
      </c>
      <c r="F2466">
        <v>2.7923007439319015E-2</v>
      </c>
      <c r="G2466">
        <v>4.833902231795701E-2</v>
      </c>
      <c r="H2466">
        <v>0.17500000000000024</v>
      </c>
      <c r="I2466">
        <v>0</v>
      </c>
      <c r="J2466">
        <v>727241.86842585786</v>
      </c>
      <c r="K2466">
        <v>1277446.2075336259</v>
      </c>
      <c r="L2466">
        <v>2646253.1047785766</v>
      </c>
      <c r="M2466">
        <v>2646253.1047785785</v>
      </c>
      <c r="N2466">
        <v>296521.37945557456</v>
      </c>
      <c r="O2466">
        <v>1708166.6965039086</v>
      </c>
      <c r="P2466">
        <v>228318.45353420061</v>
      </c>
      <c r="Q2466">
        <v>27930.598834597862</v>
      </c>
      <c r="R2466">
        <v>0</v>
      </c>
      <c r="S2466">
        <v>40272.327086776517</v>
      </c>
      <c r="T2466">
        <v>0</v>
      </c>
      <c r="U2466">
        <v>79.5</v>
      </c>
      <c r="V2466">
        <v>54786215.293846168</v>
      </c>
    </row>
    <row r="2467" spans="1:22" x14ac:dyDescent="0.25">
      <c r="A2467" t="s">
        <v>437</v>
      </c>
      <c r="B2467" t="s">
        <v>3</v>
      </c>
      <c r="C2467">
        <v>9.3031433251879792E-2</v>
      </c>
      <c r="D2467">
        <v>1.1809999999999918E-2</v>
      </c>
      <c r="E2467">
        <v>8.1221433251878708E-2</v>
      </c>
      <c r="F2467">
        <v>3.2115358312969508E-2</v>
      </c>
      <c r="G2467">
        <v>6.0916074938909319E-2</v>
      </c>
      <c r="H2467">
        <v>0.17499999999999852</v>
      </c>
      <c r="I2467">
        <v>0</v>
      </c>
      <c r="J2467">
        <v>4616505.1370494235</v>
      </c>
      <c r="K2467">
        <v>8578687.5426278133</v>
      </c>
      <c r="L2467">
        <v>23205485.134264931</v>
      </c>
      <c r="M2467">
        <v>23205485.134264916</v>
      </c>
      <c r="N2467">
        <v>632644.37340467423</v>
      </c>
      <c r="O2467">
        <v>12562548.306272594</v>
      </c>
      <c r="P2467">
        <v>257572.95365134318</v>
      </c>
      <c r="Q2467">
        <v>31322.145973623625</v>
      </c>
      <c r="R2467">
        <v>0</v>
      </c>
      <c r="S2467">
        <v>343749.2737796799</v>
      </c>
      <c r="T2467">
        <v>0</v>
      </c>
      <c r="U2467">
        <v>576.76179999999988</v>
      </c>
      <c r="V2467">
        <v>348190999.20730752</v>
      </c>
    </row>
    <row r="2468" spans="1:22" x14ac:dyDescent="0.25">
      <c r="A2468" t="s">
        <v>437</v>
      </c>
      <c r="B2468" t="s">
        <v>4</v>
      </c>
      <c r="C2468">
        <v>0.11155013735729635</v>
      </c>
      <c r="D2468">
        <v>1.1810000000000027E-2</v>
      </c>
      <c r="E2468">
        <v>9.9740137357296449E-2</v>
      </c>
      <c r="F2468">
        <v>3.6745034339324203E-2</v>
      </c>
      <c r="G2468">
        <v>7.4805103017972344E-2</v>
      </c>
      <c r="H2468">
        <v>0.17500000000000043</v>
      </c>
      <c r="I2468">
        <v>0</v>
      </c>
      <c r="J2468">
        <v>1272788.8438018023</v>
      </c>
      <c r="K2468">
        <v>2830936.5410354696</v>
      </c>
      <c r="L2468">
        <v>7925294.3392155608</v>
      </c>
      <c r="M2468">
        <v>7925294.3392155487</v>
      </c>
      <c r="N2468">
        <v>141878.82097271504</v>
      </c>
      <c r="O2468">
        <v>3961846.563864558</v>
      </c>
      <c r="P2468">
        <v>22276.798755286465</v>
      </c>
      <c r="Q2468">
        <v>2830.4848121857099</v>
      </c>
      <c r="R2468">
        <v>0</v>
      </c>
      <c r="S2468">
        <v>116771.5374052407</v>
      </c>
      <c r="T2468">
        <v>0</v>
      </c>
      <c r="U2468">
        <v>182.98680000000004</v>
      </c>
      <c r="V2468">
        <v>96062213.278846204</v>
      </c>
    </row>
    <row r="2469" spans="1:22" x14ac:dyDescent="0.25">
      <c r="A2469" t="s">
        <v>437</v>
      </c>
      <c r="B2469" t="s">
        <v>5</v>
      </c>
      <c r="C2469">
        <v>0.10700170551502357</v>
      </c>
      <c r="D2469">
        <v>1.1810000000000102E-2</v>
      </c>
      <c r="E2469">
        <v>9.5191705515022554E-2</v>
      </c>
      <c r="F2469">
        <v>3.560792637875615E-2</v>
      </c>
      <c r="G2469">
        <v>7.1393779136266558E-2</v>
      </c>
      <c r="H2469">
        <v>0.17500000000000146</v>
      </c>
      <c r="I2469">
        <v>0</v>
      </c>
      <c r="J2469">
        <v>8637427.7186303176</v>
      </c>
      <c r="K2469">
        <v>18936046.874608234</v>
      </c>
      <c r="L2469">
        <v>50636905.598281071</v>
      </c>
      <c r="M2469">
        <v>50636905.59828113</v>
      </c>
      <c r="N2469">
        <v>1542808.7563858405</v>
      </c>
      <c r="O2469">
        <v>26030665.836852673</v>
      </c>
      <c r="P2469">
        <v>709376.39279450651</v>
      </c>
      <c r="Q2469">
        <v>86221.375814579194</v>
      </c>
      <c r="R2469">
        <v>0</v>
      </c>
      <c r="S2469">
        <v>747210.98777680972</v>
      </c>
      <c r="T2469">
        <v>0</v>
      </c>
      <c r="U2469">
        <v>1090.1028846917084</v>
      </c>
      <c r="V2469">
        <v>651664814.63755214</v>
      </c>
    </row>
    <row r="2470" spans="1:22" x14ac:dyDescent="0.25">
      <c r="A2470" t="s">
        <v>437</v>
      </c>
      <c r="B2470" t="s">
        <v>6</v>
      </c>
      <c r="C2470">
        <v>6.9964281762789446E-2</v>
      </c>
      <c r="D2470">
        <v>1.1810000000000001E-2</v>
      </c>
      <c r="E2470">
        <v>5.8154281762789216E-2</v>
      </c>
      <c r="F2470">
        <v>2.6348570440697359E-2</v>
      </c>
      <c r="G2470">
        <v>4.3615711322091917E-2</v>
      </c>
      <c r="H2470">
        <v>0.17500000000000029</v>
      </c>
      <c r="I2470">
        <v>0</v>
      </c>
      <c r="J2470">
        <v>788044.40300989372</v>
      </c>
      <c r="K2470">
        <v>1076563.3893030193</v>
      </c>
      <c r="L2470">
        <v>2751532.2957142671</v>
      </c>
      <c r="M2470">
        <v>2751532.2957142666</v>
      </c>
      <c r="N2470">
        <v>119539.46804869804</v>
      </c>
      <c r="O2470">
        <v>1745068.3242642155</v>
      </c>
      <c r="P2470">
        <v>69841.576638842525</v>
      </c>
      <c r="Q2470">
        <v>8754.1164307379149</v>
      </c>
      <c r="R2470">
        <v>0</v>
      </c>
      <c r="S2470">
        <v>40943.77497911737</v>
      </c>
      <c r="T2470">
        <v>0</v>
      </c>
      <c r="U2470">
        <v>95.534999999999997</v>
      </c>
      <c r="V2470">
        <v>59397213.090769246</v>
      </c>
    </row>
    <row r="2471" spans="1:22" x14ac:dyDescent="0.25">
      <c r="A2471" t="s">
        <v>437</v>
      </c>
      <c r="B2471" t="s">
        <v>7</v>
      </c>
      <c r="C2471">
        <v>9.0496131364132065E-2</v>
      </c>
      <c r="D2471">
        <v>1.1809999999999991E-2</v>
      </c>
      <c r="E2471">
        <v>7.8686131364132092E-2</v>
      </c>
      <c r="F2471">
        <v>3.1481532841033034E-2</v>
      </c>
      <c r="G2471">
        <v>5.9014598523099038E-2</v>
      </c>
      <c r="H2471">
        <v>0.17500000000000016</v>
      </c>
      <c r="I2471">
        <v>0</v>
      </c>
      <c r="J2471">
        <v>487619.85951205919</v>
      </c>
      <c r="K2471">
        <v>847019.72695270181</v>
      </c>
      <c r="L2471">
        <v>2363296.2218450587</v>
      </c>
      <c r="M2471">
        <v>2363296.2218450583</v>
      </c>
      <c r="N2471">
        <v>44440.739753262373</v>
      </c>
      <c r="O2471">
        <v>1290198.8467114989</v>
      </c>
      <c r="P2471">
        <v>8527.036073198813</v>
      </c>
      <c r="Q2471">
        <v>1085.2463547744978</v>
      </c>
      <c r="R2471">
        <v>0</v>
      </c>
      <c r="S2471">
        <v>34828.457325288546</v>
      </c>
      <c r="T2471">
        <v>0</v>
      </c>
      <c r="U2471">
        <v>66.589199999999991</v>
      </c>
      <c r="V2471">
        <v>36780726.450192295</v>
      </c>
    </row>
    <row r="2472" spans="1:22" x14ac:dyDescent="0.25">
      <c r="A2472" t="s">
        <v>438</v>
      </c>
      <c r="B2472" t="s">
        <v>1</v>
      </c>
      <c r="C2472">
        <v>9.8289143886039126E-2</v>
      </c>
      <c r="D2472">
        <v>1.1810000000000121E-2</v>
      </c>
      <c r="E2472">
        <v>8.6479143886039958E-2</v>
      </c>
      <c r="F2472">
        <v>3.3429785971509834E-2</v>
      </c>
      <c r="G2472">
        <v>6.4859357914529653E-2</v>
      </c>
      <c r="H2472">
        <v>0.17500000000000246</v>
      </c>
      <c r="I2472">
        <v>0</v>
      </c>
      <c r="J2472">
        <v>9799233.6437878814</v>
      </c>
      <c r="K2472">
        <v>20423309.84602806</v>
      </c>
      <c r="L2472">
        <v>51095575.166658312</v>
      </c>
      <c r="M2472">
        <v>51095575.166658163</v>
      </c>
      <c r="N2472">
        <v>2543588.5928565003</v>
      </c>
      <c r="O2472">
        <v>27678954.896959454</v>
      </c>
      <c r="P2472">
        <v>1589002.413416523</v>
      </c>
      <c r="Q2472">
        <v>195658.81461741056</v>
      </c>
      <c r="R2472">
        <v>0</v>
      </c>
      <c r="S2472">
        <v>758927.36482253892</v>
      </c>
      <c r="T2472">
        <v>0</v>
      </c>
      <c r="U2472">
        <v>1226.0359000000003</v>
      </c>
      <c r="V2472">
        <v>738889198.0485177</v>
      </c>
    </row>
    <row r="2473" spans="1:22" x14ac:dyDescent="0.25">
      <c r="A2473" t="s">
        <v>438</v>
      </c>
      <c r="B2473" t="s">
        <v>2</v>
      </c>
      <c r="C2473">
        <v>9.6249258371756519E-2</v>
      </c>
      <c r="D2473">
        <v>1.1809999999999992E-2</v>
      </c>
      <c r="E2473">
        <v>8.443925837175649E-2</v>
      </c>
      <c r="F2473">
        <v>3.2919814592939134E-2</v>
      </c>
      <c r="G2473">
        <v>6.332944377881744E-2</v>
      </c>
      <c r="H2473">
        <v>0.17500000000000027</v>
      </c>
      <c r="I2473">
        <v>0</v>
      </c>
      <c r="J2473">
        <v>707954.50510126806</v>
      </c>
      <c r="K2473">
        <v>1619434.4442136306</v>
      </c>
      <c r="L2473">
        <v>3424537.2838106006</v>
      </c>
      <c r="M2473">
        <v>3424537.2838105997</v>
      </c>
      <c r="N2473">
        <v>358441.51220757514</v>
      </c>
      <c r="O2473">
        <v>1968947.4371073251</v>
      </c>
      <c r="P2473">
        <v>273303.20418988238</v>
      </c>
      <c r="Q2473">
        <v>33593.328967116489</v>
      </c>
      <c r="R2473">
        <v>0</v>
      </c>
      <c r="S2473">
        <v>51544.979050574504</v>
      </c>
      <c r="T2473">
        <v>0</v>
      </c>
      <c r="U2473">
        <v>84.248499999999993</v>
      </c>
      <c r="V2473">
        <v>53261813.240384631</v>
      </c>
    </row>
    <row r="2474" spans="1:22" x14ac:dyDescent="0.25">
      <c r="A2474" t="s">
        <v>438</v>
      </c>
      <c r="B2474" t="s">
        <v>3</v>
      </c>
      <c r="C2474">
        <v>8.356389837272292E-2</v>
      </c>
      <c r="D2474">
        <v>1.1810000000000043E-2</v>
      </c>
      <c r="E2474">
        <v>7.1753898372722794E-2</v>
      </c>
      <c r="F2474">
        <v>2.974847459318062E-2</v>
      </c>
      <c r="G2474">
        <v>5.3815423779542244E-2</v>
      </c>
      <c r="H2474">
        <v>0.17499999999999935</v>
      </c>
      <c r="I2474">
        <v>0</v>
      </c>
      <c r="J2474">
        <v>2270352.4082681178</v>
      </c>
      <c r="K2474">
        <v>3691151.0501529751</v>
      </c>
      <c r="L2474">
        <v>10021617.386499934</v>
      </c>
      <c r="M2474">
        <v>10021617.386499941</v>
      </c>
      <c r="N2474">
        <v>262958.94098974764</v>
      </c>
      <c r="O2474">
        <v>5698544.5174313476</v>
      </c>
      <c r="P2474">
        <v>101924.45183606174</v>
      </c>
      <c r="Q2474">
        <v>12748.62993167937</v>
      </c>
      <c r="R2474">
        <v>0</v>
      </c>
      <c r="S2474">
        <v>148285.85922200591</v>
      </c>
      <c r="T2474">
        <v>0</v>
      </c>
      <c r="U2474">
        <v>287.25980000000004</v>
      </c>
      <c r="V2474">
        <v>171213496.2996155</v>
      </c>
    </row>
    <row r="2475" spans="1:22" x14ac:dyDescent="0.25">
      <c r="A2475" t="s">
        <v>438</v>
      </c>
      <c r="B2475" t="s">
        <v>4</v>
      </c>
      <c r="C2475">
        <v>0.1097427134015706</v>
      </c>
      <c r="D2475">
        <v>1.1810000000000031E-2</v>
      </c>
      <c r="E2475">
        <v>9.7932713401570504E-2</v>
      </c>
      <c r="F2475">
        <v>3.6293178350392648E-2</v>
      </c>
      <c r="G2475">
        <v>7.3449535051177905E-2</v>
      </c>
      <c r="H2475">
        <v>0.17500000000000038</v>
      </c>
      <c r="I2475">
        <v>0</v>
      </c>
      <c r="J2475">
        <v>957238.37408476905</v>
      </c>
      <c r="K2475">
        <v>2116398.0725000356</v>
      </c>
      <c r="L2475">
        <v>5826664.2587532848</v>
      </c>
      <c r="M2475">
        <v>5826664.2587532811</v>
      </c>
      <c r="N2475">
        <v>130632.4896867089</v>
      </c>
      <c r="O2475">
        <v>2943003.9568980979</v>
      </c>
      <c r="P2475">
        <v>39537.82310765289</v>
      </c>
      <c r="Q2475">
        <v>4818.9150144819496</v>
      </c>
      <c r="R2475">
        <v>0</v>
      </c>
      <c r="S2475">
        <v>86275.75156457111</v>
      </c>
      <c r="T2475">
        <v>0</v>
      </c>
      <c r="U2475">
        <v>139.4905</v>
      </c>
      <c r="V2475">
        <v>72290340.564134583</v>
      </c>
    </row>
    <row r="2476" spans="1:22" x14ac:dyDescent="0.25">
      <c r="A2476" t="s">
        <v>438</v>
      </c>
      <c r="B2476" t="s">
        <v>5</v>
      </c>
      <c r="C2476">
        <v>0.10370520369462921</v>
      </c>
      <c r="D2476">
        <v>1.1809999999999935E-2</v>
      </c>
      <c r="E2476">
        <v>9.1895203694629793E-2</v>
      </c>
      <c r="F2476">
        <v>3.4783800923657328E-2</v>
      </c>
      <c r="G2476">
        <v>6.8921402770972057E-2</v>
      </c>
      <c r="H2476">
        <v>0.17499999999999866</v>
      </c>
      <c r="I2476">
        <v>0</v>
      </c>
      <c r="J2476">
        <v>4801350.8166476181</v>
      </c>
      <c r="K2476">
        <v>10716727.334364045</v>
      </c>
      <c r="L2476">
        <v>26684929.922100361</v>
      </c>
      <c r="M2476">
        <v>26684929.922100279</v>
      </c>
      <c r="N2476">
        <v>1366313.020247953</v>
      </c>
      <c r="O2476">
        <v>14151765.13076371</v>
      </c>
      <c r="P2476">
        <v>864866.01008980139</v>
      </c>
      <c r="Q2476">
        <v>105789.27170068071</v>
      </c>
      <c r="R2476">
        <v>0</v>
      </c>
      <c r="S2476">
        <v>395657.73845746095</v>
      </c>
      <c r="T2476">
        <v>0</v>
      </c>
      <c r="U2476">
        <v>592.09949999999981</v>
      </c>
      <c r="V2476">
        <v>362094081.8532697</v>
      </c>
    </row>
    <row r="2477" spans="1:22" x14ac:dyDescent="0.25">
      <c r="A2477" t="s">
        <v>438</v>
      </c>
      <c r="B2477" t="s">
        <v>6</v>
      </c>
      <c r="C2477">
        <v>9.1924245785963657E-2</v>
      </c>
      <c r="D2477">
        <v>1.1809999999999991E-2</v>
      </c>
      <c r="E2477">
        <v>8.0114245785963642E-2</v>
      </c>
      <c r="F2477">
        <v>3.1838561446490915E-2</v>
      </c>
      <c r="G2477">
        <v>6.0085684339472839E-2</v>
      </c>
      <c r="H2477">
        <v>0.17500000000000035</v>
      </c>
      <c r="I2477">
        <v>0</v>
      </c>
      <c r="J2477">
        <v>794303.68842570693</v>
      </c>
      <c r="K2477">
        <v>1697372.8017075511</v>
      </c>
      <c r="L2477">
        <v>3654526.9938359829</v>
      </c>
      <c r="M2477">
        <v>3654526.9938359838</v>
      </c>
      <c r="N2477">
        <v>359397.85282166628</v>
      </c>
      <c r="O2477">
        <v>2132278.6373115908</v>
      </c>
      <c r="P2477">
        <v>270592.73647487018</v>
      </c>
      <c r="Q2477">
        <v>33897.458648027226</v>
      </c>
      <c r="R2477">
        <v>0</v>
      </c>
      <c r="S2477">
        <v>54907.657698770403</v>
      </c>
      <c r="T2477">
        <v>0</v>
      </c>
      <c r="U2477">
        <v>88.835399999999964</v>
      </c>
      <c r="V2477">
        <v>59785915.473423064</v>
      </c>
    </row>
    <row r="2478" spans="1:22" x14ac:dyDescent="0.25">
      <c r="A2478" t="s">
        <v>438</v>
      </c>
      <c r="B2478" t="s">
        <v>7</v>
      </c>
      <c r="C2478">
        <v>0.10306145187183033</v>
      </c>
      <c r="D2478">
        <v>1.1809999999999992E-2</v>
      </c>
      <c r="E2478">
        <v>9.1251451871830341E-2</v>
      </c>
      <c r="F2478">
        <v>3.46228629679576E-2</v>
      </c>
      <c r="G2478">
        <v>6.8438588903872777E-2</v>
      </c>
      <c r="H2478">
        <v>0.17499999999999991</v>
      </c>
      <c r="I2478">
        <v>0</v>
      </c>
      <c r="J2478">
        <v>268033.85126040888</v>
      </c>
      <c r="K2478">
        <v>582226.14308980398</v>
      </c>
      <c r="L2478">
        <v>1483299.3216580797</v>
      </c>
      <c r="M2478">
        <v>1483299.3216580795</v>
      </c>
      <c r="N2478">
        <v>65844.776902833139</v>
      </c>
      <c r="O2478">
        <v>784415.21744737984</v>
      </c>
      <c r="P2478">
        <v>38778.18771825367</v>
      </c>
      <c r="Q2478">
        <v>4811.210355424877</v>
      </c>
      <c r="R2478">
        <v>0</v>
      </c>
      <c r="S2478">
        <v>22255.378829154553</v>
      </c>
      <c r="T2478">
        <v>0</v>
      </c>
      <c r="U2478">
        <v>34.102199999999996</v>
      </c>
      <c r="V2478">
        <v>20243550.617692303</v>
      </c>
    </row>
    <row r="2479" spans="1:22" x14ac:dyDescent="0.25">
      <c r="A2479" t="s">
        <v>439</v>
      </c>
      <c r="B2479" t="s">
        <v>1</v>
      </c>
      <c r="C2479">
        <v>9.5094099614612321E-2</v>
      </c>
      <c r="D2479">
        <v>1.1810000000000027E-2</v>
      </c>
      <c r="E2479">
        <v>8.328409961461275E-2</v>
      </c>
      <c r="F2479">
        <v>3.2631024903653272E-2</v>
      </c>
      <c r="G2479">
        <v>6.2463074710959694E-2</v>
      </c>
      <c r="H2479">
        <v>0.17500000000000077</v>
      </c>
      <c r="I2479">
        <v>0</v>
      </c>
      <c r="J2479">
        <v>7723041.2261576978</v>
      </c>
      <c r="K2479">
        <v>14941913.553753057</v>
      </c>
      <c r="L2479">
        <v>39394479.747798115</v>
      </c>
      <c r="M2479">
        <v>39394479.74779807</v>
      </c>
      <c r="N2479">
        <v>1357815.2283652499</v>
      </c>
      <c r="O2479">
        <v>21307139.551545501</v>
      </c>
      <c r="P2479">
        <v>688680.75439641566</v>
      </c>
      <c r="Q2479">
        <v>85320.198884931538</v>
      </c>
      <c r="R2479">
        <v>0</v>
      </c>
      <c r="S2479">
        <v>583814.27508391126</v>
      </c>
      <c r="T2479">
        <v>0</v>
      </c>
      <c r="U2479">
        <v>978.48486901763249</v>
      </c>
      <c r="V2479">
        <v>582289163.60626745</v>
      </c>
    </row>
    <row r="2480" spans="1:22" x14ac:dyDescent="0.25">
      <c r="A2480" t="s">
        <v>439</v>
      </c>
      <c r="B2480" t="s">
        <v>2</v>
      </c>
      <c r="C2480">
        <v>8.2950722321564987E-2</v>
      </c>
      <c r="D2480">
        <v>1.1809999999999992E-2</v>
      </c>
      <c r="E2480">
        <v>7.1140722321564986E-2</v>
      </c>
      <c r="F2480">
        <v>2.9595180580391265E-2</v>
      </c>
      <c r="G2480">
        <v>5.3355541741173761E-2</v>
      </c>
      <c r="H2480">
        <v>0.17499999999999996</v>
      </c>
      <c r="I2480">
        <v>0</v>
      </c>
      <c r="J2480">
        <v>439391.54594376183</v>
      </c>
      <c r="K2480">
        <v>839893.81407066691</v>
      </c>
      <c r="L2480">
        <v>1789003.6501000505</v>
      </c>
      <c r="M2480">
        <v>1789003.6501000507</v>
      </c>
      <c r="N2480">
        <v>182669.4480279875</v>
      </c>
      <c r="O2480">
        <v>1096615.9119864414</v>
      </c>
      <c r="P2480">
        <v>138553.87750869032</v>
      </c>
      <c r="Q2480">
        <v>17136.488305129697</v>
      </c>
      <c r="R2480">
        <v>0</v>
      </c>
      <c r="S2480">
        <v>26979.082214167473</v>
      </c>
      <c r="T2480">
        <v>0</v>
      </c>
      <c r="U2480">
        <v>49.164100000000005</v>
      </c>
      <c r="V2480">
        <v>33097428.560769226</v>
      </c>
    </row>
    <row r="2481" spans="1:22" x14ac:dyDescent="0.25">
      <c r="A2481" t="s">
        <v>439</v>
      </c>
      <c r="B2481" t="s">
        <v>3</v>
      </c>
      <c r="C2481">
        <v>9.8281378700711491E-2</v>
      </c>
      <c r="D2481">
        <v>1.1810000000000046E-2</v>
      </c>
      <c r="E2481">
        <v>8.647137870071181E-2</v>
      </c>
      <c r="F2481">
        <v>3.3427844675177953E-2</v>
      </c>
      <c r="G2481">
        <v>6.4853534025533913E-2</v>
      </c>
      <c r="H2481">
        <v>0.17499999999999977</v>
      </c>
      <c r="I2481">
        <v>0</v>
      </c>
      <c r="J2481">
        <v>1951901.4594861043</v>
      </c>
      <c r="K2481">
        <v>3930689.0699224113</v>
      </c>
      <c r="L2481">
        <v>10394755.287314812</v>
      </c>
      <c r="M2481">
        <v>10394755.287314812</v>
      </c>
      <c r="N2481">
        <v>349327.98061310407</v>
      </c>
      <c r="O2481">
        <v>5533262.5487954095</v>
      </c>
      <c r="P2481">
        <v>173096.95930765936</v>
      </c>
      <c r="Q2481">
        <v>21551.606191208884</v>
      </c>
      <c r="R2481">
        <v>0</v>
      </c>
      <c r="S2481">
        <v>154679.41511423929</v>
      </c>
      <c r="T2481">
        <v>0</v>
      </c>
      <c r="U2481">
        <v>236.72230000000005</v>
      </c>
      <c r="V2481">
        <v>147228229.2728579</v>
      </c>
    </row>
    <row r="2482" spans="1:22" x14ac:dyDescent="0.25">
      <c r="A2482" t="s">
        <v>439</v>
      </c>
      <c r="B2482" t="s">
        <v>4</v>
      </c>
      <c r="C2482">
        <v>0.10253330619466135</v>
      </c>
      <c r="D2482">
        <v>1.181000000000002E-2</v>
      </c>
      <c r="E2482">
        <v>9.072330619466179E-2</v>
      </c>
      <c r="F2482">
        <v>3.4490826548665483E-2</v>
      </c>
      <c r="G2482">
        <v>6.8042479645996135E-2</v>
      </c>
      <c r="H2482">
        <v>0.17500000000000024</v>
      </c>
      <c r="I2482">
        <v>0</v>
      </c>
      <c r="J2482">
        <v>940931.00921959139</v>
      </c>
      <c r="K2482">
        <v>1957159.4682565187</v>
      </c>
      <c r="L2482">
        <v>5334501.6314854687</v>
      </c>
      <c r="M2482">
        <v>5334501.6314854659</v>
      </c>
      <c r="N2482">
        <v>134244.19332102034</v>
      </c>
      <c r="O2482">
        <v>2763846.2841550871</v>
      </c>
      <c r="P2482">
        <v>49217.285413013342</v>
      </c>
      <c r="Q2482">
        <v>5906.0742495615996</v>
      </c>
      <c r="R2482">
        <v>0</v>
      </c>
      <c r="S2482">
        <v>79120.833658445321</v>
      </c>
      <c r="T2482">
        <v>0</v>
      </c>
      <c r="U2482">
        <v>135.31740000000002</v>
      </c>
      <c r="V2482">
        <v>71057470.603846177</v>
      </c>
    </row>
    <row r="2483" spans="1:22" x14ac:dyDescent="0.25">
      <c r="A2483" t="s">
        <v>439</v>
      </c>
      <c r="B2483" t="s">
        <v>5</v>
      </c>
      <c r="C2483">
        <v>9.8857463116397676E-2</v>
      </c>
      <c r="D2483">
        <v>1.1809999999999985E-2</v>
      </c>
      <c r="E2483">
        <v>8.7047463116397536E-2</v>
      </c>
      <c r="F2483">
        <v>3.3571865779099395E-2</v>
      </c>
      <c r="G2483">
        <v>6.5285597337298426E-2</v>
      </c>
      <c r="H2483">
        <v>0.17499999999999899</v>
      </c>
      <c r="I2483">
        <v>0</v>
      </c>
      <c r="J2483">
        <v>3432416.9110677829</v>
      </c>
      <c r="K2483">
        <v>6937595.6723573813</v>
      </c>
      <c r="L2483">
        <v>18498888.483552817</v>
      </c>
      <c r="M2483">
        <v>18498888.483552817</v>
      </c>
      <c r="N2483">
        <v>578474.63337984681</v>
      </c>
      <c r="O2483">
        <v>9791537.9500453267</v>
      </c>
      <c r="P2483">
        <v>272183.45516909438</v>
      </c>
      <c r="Q2483">
        <v>33386.716422859739</v>
      </c>
      <c r="R2483">
        <v>0</v>
      </c>
      <c r="S2483">
        <v>272904.46178787714</v>
      </c>
      <c r="T2483">
        <v>0</v>
      </c>
      <c r="U2483">
        <v>445.26736901763229</v>
      </c>
      <c r="V2483">
        <v>258686025.11912712</v>
      </c>
    </row>
    <row r="2484" spans="1:22" x14ac:dyDescent="0.25">
      <c r="A2484" t="s">
        <v>439</v>
      </c>
      <c r="B2484" t="s">
        <v>6</v>
      </c>
      <c r="C2484">
        <v>6.1339080613209009E-2</v>
      </c>
      <c r="D2484">
        <v>1.1809999999999987E-2</v>
      </c>
      <c r="E2484">
        <v>4.952908061320907E-2</v>
      </c>
      <c r="F2484">
        <v>2.4192270153302272E-2</v>
      </c>
      <c r="G2484">
        <v>3.7146810459906761E-2</v>
      </c>
      <c r="H2484">
        <v>0.1750000000000001</v>
      </c>
      <c r="I2484">
        <v>0</v>
      </c>
      <c r="J2484">
        <v>602708.44928357843</v>
      </c>
      <c r="K2484">
        <v>683974.0031895953</v>
      </c>
      <c r="L2484">
        <v>1792330.1324700601</v>
      </c>
      <c r="M2484">
        <v>1792330.1324700601</v>
      </c>
      <c r="N2484">
        <v>64897.969274680363</v>
      </c>
      <c r="O2484">
        <v>1221784.483198493</v>
      </c>
      <c r="P2484">
        <v>33762.711954507962</v>
      </c>
      <c r="Q2484">
        <v>4509.8030550672065</v>
      </c>
      <c r="R2484">
        <v>0</v>
      </c>
      <c r="S2484">
        <v>26625.454265106157</v>
      </c>
      <c r="T2484">
        <v>0</v>
      </c>
      <c r="U2484">
        <v>70.162300000000016</v>
      </c>
      <c r="V2484">
        <v>45428784.299859591</v>
      </c>
    </row>
    <row r="2485" spans="1:22" x14ac:dyDescent="0.25">
      <c r="A2485" t="s">
        <v>439</v>
      </c>
      <c r="B2485" t="s">
        <v>7</v>
      </c>
      <c r="C2485">
        <v>8.3827831142828824E-2</v>
      </c>
      <c r="D2485">
        <v>1.1809999999999991E-2</v>
      </c>
      <c r="E2485">
        <v>7.2017831142828836E-2</v>
      </c>
      <c r="F2485">
        <v>2.9814457785707221E-2</v>
      </c>
      <c r="G2485">
        <v>5.4013373357121662E-2</v>
      </c>
      <c r="H2485">
        <v>0.17499999999999988</v>
      </c>
      <c r="I2485">
        <v>0</v>
      </c>
      <c r="J2485">
        <v>355691.85115687526</v>
      </c>
      <c r="K2485">
        <v>592601.52595646121</v>
      </c>
      <c r="L2485">
        <v>1585000.5628748573</v>
      </c>
      <c r="M2485">
        <v>1585000.5628748569</v>
      </c>
      <c r="N2485">
        <v>48201.003748631454</v>
      </c>
      <c r="O2485">
        <v>900092.37336470478</v>
      </c>
      <c r="P2485">
        <v>21866.465043450455</v>
      </c>
      <c r="Q2485">
        <v>2829.5106611043948</v>
      </c>
      <c r="R2485">
        <v>0</v>
      </c>
      <c r="S2485">
        <v>23505.028044076706</v>
      </c>
      <c r="T2485">
        <v>0</v>
      </c>
      <c r="U2485">
        <v>41.851400000000005</v>
      </c>
      <c r="V2485">
        <v>26791225.749807689</v>
      </c>
    </row>
    <row r="2486" spans="1:22" x14ac:dyDescent="0.25">
      <c r="A2486" t="s">
        <v>440</v>
      </c>
      <c r="B2486" t="s">
        <v>1</v>
      </c>
      <c r="C2486">
        <v>9.2277162496089415E-2</v>
      </c>
      <c r="D2486">
        <v>1.1809999999999935E-2</v>
      </c>
      <c r="E2486">
        <v>8.04671624960899E-2</v>
      </c>
      <c r="F2486">
        <v>3.1926790624022386E-2</v>
      </c>
      <c r="G2486">
        <v>6.0350371872067252E-2</v>
      </c>
      <c r="H2486">
        <v>0.17499999999999882</v>
      </c>
      <c r="I2486">
        <v>0</v>
      </c>
      <c r="J2486">
        <v>4165543.0447966387</v>
      </c>
      <c r="K2486">
        <v>8009517.3207991784</v>
      </c>
      <c r="L2486">
        <v>20261631.321010496</v>
      </c>
      <c r="M2486">
        <v>20261631.321010455</v>
      </c>
      <c r="N2486">
        <v>941730.16034679115</v>
      </c>
      <c r="O2486">
        <v>11233330.205249028</v>
      </c>
      <c r="P2486">
        <v>570266.40379344462</v>
      </c>
      <c r="Q2486">
        <v>71211.615114602449</v>
      </c>
      <c r="R2486">
        <v>0</v>
      </c>
      <c r="S2486">
        <v>300252.14143871958</v>
      </c>
      <c r="T2486">
        <v>0</v>
      </c>
      <c r="U2486">
        <v>542.34950000000015</v>
      </c>
      <c r="V2486">
        <v>314015578.59687322</v>
      </c>
    </row>
    <row r="2487" spans="1:22" x14ac:dyDescent="0.25">
      <c r="A2487" t="s">
        <v>440</v>
      </c>
      <c r="B2487" t="s">
        <v>2</v>
      </c>
      <c r="C2487">
        <v>8.0964620586549851E-2</v>
      </c>
      <c r="D2487">
        <v>1.1809999999999992E-2</v>
      </c>
      <c r="E2487">
        <v>6.9154620586549864E-2</v>
      </c>
      <c r="F2487">
        <v>2.9098655146637478E-2</v>
      </c>
      <c r="G2487">
        <v>5.1865965439912447E-2</v>
      </c>
      <c r="H2487">
        <v>0.17499999999999991</v>
      </c>
      <c r="I2487">
        <v>0</v>
      </c>
      <c r="J2487">
        <v>355593.55397812265</v>
      </c>
      <c r="K2487">
        <v>688098.49020573485</v>
      </c>
      <c r="L2487">
        <v>1393538.4638198384</v>
      </c>
      <c r="M2487">
        <v>1393538.4638198381</v>
      </c>
      <c r="N2487">
        <v>167689.25169934146</v>
      </c>
      <c r="O2487">
        <v>876002.79248451605</v>
      </c>
      <c r="P2487">
        <v>130141.06165276591</v>
      </c>
      <c r="Q2487">
        <v>16430.684515826586</v>
      </c>
      <c r="R2487">
        <v>0</v>
      </c>
      <c r="S2487">
        <v>21117.505530748909</v>
      </c>
      <c r="T2487">
        <v>0</v>
      </c>
      <c r="U2487">
        <v>41.25</v>
      </c>
      <c r="V2487">
        <v>26762939.591346156</v>
      </c>
    </row>
    <row r="2488" spans="1:22" x14ac:dyDescent="0.25">
      <c r="A2488" t="s">
        <v>440</v>
      </c>
      <c r="B2488" t="s">
        <v>3</v>
      </c>
      <c r="C2488">
        <v>7.2236025037837978E-2</v>
      </c>
      <c r="D2488">
        <v>1.1810000000000022E-2</v>
      </c>
      <c r="E2488">
        <v>6.0426025037837922E-2</v>
      </c>
      <c r="F2488">
        <v>2.6916506259459461E-2</v>
      </c>
      <c r="G2488">
        <v>4.5319518778378469E-2</v>
      </c>
      <c r="H2488">
        <v>0.17500000000000041</v>
      </c>
      <c r="I2488">
        <v>0</v>
      </c>
      <c r="J2488">
        <v>970557.35074864724</v>
      </c>
      <c r="K2488">
        <v>1353090.3885828753</v>
      </c>
      <c r="L2488">
        <v>3621045.4532566513</v>
      </c>
      <c r="M2488">
        <v>3621045.4532566527</v>
      </c>
      <c r="N2488">
        <v>109556.42812299356</v>
      </c>
      <c r="O2488">
        <v>2214091.3112085285</v>
      </c>
      <c r="P2488">
        <v>49607.852441740215</v>
      </c>
      <c r="Q2488">
        <v>6354.8137349481149</v>
      </c>
      <c r="R2488">
        <v>0</v>
      </c>
      <c r="S2488">
        <v>53593.761946305844</v>
      </c>
      <c r="T2488">
        <v>0</v>
      </c>
      <c r="U2488">
        <v>120.98899999999995</v>
      </c>
      <c r="V2488">
        <v>73138229.260961533</v>
      </c>
    </row>
    <row r="2489" spans="1:22" x14ac:dyDescent="0.25">
      <c r="A2489" t="s">
        <v>440</v>
      </c>
      <c r="B2489" t="s">
        <v>4</v>
      </c>
      <c r="C2489">
        <v>0.10379399290610813</v>
      </c>
      <c r="D2489">
        <v>1.1809999999999996E-2</v>
      </c>
      <c r="E2489">
        <v>9.1983992906108189E-2</v>
      </c>
      <c r="F2489">
        <v>3.4805998226527038E-2</v>
      </c>
      <c r="G2489">
        <v>6.8987994679581E-2</v>
      </c>
      <c r="H2489">
        <v>0.17500000000000024</v>
      </c>
      <c r="I2489">
        <v>0</v>
      </c>
      <c r="J2489">
        <v>529436.59630926268</v>
      </c>
      <c r="K2489">
        <v>1085687.6451033251</v>
      </c>
      <c r="L2489">
        <v>3046170.3195487824</v>
      </c>
      <c r="M2489">
        <v>3046170.3195487829</v>
      </c>
      <c r="N2489">
        <v>52723.153940296499</v>
      </c>
      <c r="O2489">
        <v>1562401.087472291</v>
      </c>
      <c r="P2489">
        <v>7024.5985520730783</v>
      </c>
      <c r="Q2489">
        <v>842.95182624876929</v>
      </c>
      <c r="R2489">
        <v>0</v>
      </c>
      <c r="S2489">
        <v>44855.603561975578</v>
      </c>
      <c r="T2489">
        <v>0</v>
      </c>
      <c r="U2489">
        <v>79.982499999999987</v>
      </c>
      <c r="V2489">
        <v>39960101.4696154</v>
      </c>
    </row>
    <row r="2490" spans="1:22" x14ac:dyDescent="0.25">
      <c r="A2490" t="s">
        <v>440</v>
      </c>
      <c r="B2490" t="s">
        <v>5</v>
      </c>
      <c r="C2490">
        <v>9.9980566121343997E-2</v>
      </c>
      <c r="D2490">
        <v>1.181000000000005E-2</v>
      </c>
      <c r="E2490">
        <v>8.8170566121344204E-2</v>
      </c>
      <c r="F2490">
        <v>3.385264153033609E-2</v>
      </c>
      <c r="G2490">
        <v>6.6127924591008025E-2</v>
      </c>
      <c r="H2490">
        <v>0.17499999999999977</v>
      </c>
      <c r="I2490">
        <v>0</v>
      </c>
      <c r="J2490">
        <v>1983530.9330357681</v>
      </c>
      <c r="K2490">
        <v>4241442.3368670922</v>
      </c>
      <c r="L2490">
        <v>10604428.191720875</v>
      </c>
      <c r="M2490">
        <v>10604428.191720877</v>
      </c>
      <c r="N2490">
        <v>529974.70472010411</v>
      </c>
      <c r="O2490">
        <v>5694998.5651827566</v>
      </c>
      <c r="P2490">
        <v>332011.23790373036</v>
      </c>
      <c r="Q2490">
        <v>41244.27399036532</v>
      </c>
      <c r="R2490">
        <v>0</v>
      </c>
      <c r="S2490">
        <v>156719.19282600554</v>
      </c>
      <c r="T2490">
        <v>0</v>
      </c>
      <c r="U2490">
        <v>257.5883</v>
      </c>
      <c r="V2490">
        <v>149517918.07539615</v>
      </c>
    </row>
    <row r="2491" spans="1:22" x14ac:dyDescent="0.25">
      <c r="A2491" t="s">
        <v>440</v>
      </c>
      <c r="B2491" t="s">
        <v>6</v>
      </c>
      <c r="C2491">
        <v>9.1773031184306408E-2</v>
      </c>
      <c r="D2491">
        <v>1.1809999999999994E-2</v>
      </c>
      <c r="E2491">
        <v>7.9963031184306407E-2</v>
      </c>
      <c r="F2491">
        <v>3.1800757796076634E-2</v>
      </c>
      <c r="G2491">
        <v>5.9972273388229899E-2</v>
      </c>
      <c r="H2491">
        <v>0.17499999999999999</v>
      </c>
      <c r="I2491">
        <v>0</v>
      </c>
      <c r="J2491">
        <v>236677.67722246543</v>
      </c>
      <c r="K2491">
        <v>468269.60799258068</v>
      </c>
      <c r="L2491">
        <v>1150630.0165928805</v>
      </c>
      <c r="M2491">
        <v>1150630.0165928812</v>
      </c>
      <c r="N2491">
        <v>63544.701846215175</v>
      </c>
      <c r="O2491">
        <v>641402.58336883073</v>
      </c>
      <c r="P2491">
        <v>41261.732987987241</v>
      </c>
      <c r="Q2491">
        <v>4951.4079585584686</v>
      </c>
      <c r="R2491">
        <v>0</v>
      </c>
      <c r="S2491">
        <v>17331.56089966949</v>
      </c>
      <c r="T2491">
        <v>0</v>
      </c>
      <c r="U2491">
        <v>30.959699999999991</v>
      </c>
      <c r="V2491">
        <v>17893256.110323075</v>
      </c>
    </row>
    <row r="2492" spans="1:22" x14ac:dyDescent="0.25">
      <c r="A2492" t="s">
        <v>440</v>
      </c>
      <c r="B2492" t="s">
        <v>7</v>
      </c>
      <c r="C2492">
        <v>9.2411510990558721E-2</v>
      </c>
      <c r="D2492">
        <v>1.1810000000000001E-2</v>
      </c>
      <c r="E2492">
        <v>8.060151099055872E-2</v>
      </c>
      <c r="F2492">
        <v>3.1960377747639684E-2</v>
      </c>
      <c r="G2492">
        <v>6.045113324291905E-2</v>
      </c>
      <c r="H2492">
        <v>0.17500000000000002</v>
      </c>
      <c r="I2492">
        <v>0</v>
      </c>
      <c r="J2492">
        <v>89746.933502372718</v>
      </c>
      <c r="K2492">
        <v>172928.85204757404</v>
      </c>
      <c r="L2492">
        <v>445818.87607145472</v>
      </c>
      <c r="M2492">
        <v>445818.87607145472</v>
      </c>
      <c r="N2492">
        <v>18241.920017816825</v>
      </c>
      <c r="O2492">
        <v>244433.86553212989</v>
      </c>
      <c r="P2492">
        <v>10219.920255147925</v>
      </c>
      <c r="Q2492">
        <v>1387.4830886551761</v>
      </c>
      <c r="R2492">
        <v>0</v>
      </c>
      <c r="S2492">
        <v>6634.5166740137602</v>
      </c>
      <c r="T2492">
        <v>0</v>
      </c>
      <c r="U2492">
        <v>11.579999999999998</v>
      </c>
      <c r="V2492">
        <v>6743134.0892307693</v>
      </c>
    </row>
    <row r="2493" spans="1:22" x14ac:dyDescent="0.25">
      <c r="A2493" t="s">
        <v>441</v>
      </c>
      <c r="B2493" t="s">
        <v>1</v>
      </c>
      <c r="C2493">
        <v>0.11953064863509869</v>
      </c>
      <c r="D2493">
        <v>1.1810000000000027E-2</v>
      </c>
      <c r="E2493">
        <v>0.10772064863509852</v>
      </c>
      <c r="F2493">
        <v>3.8740162158774571E-2</v>
      </c>
      <c r="G2493">
        <v>8.079048647632403E-2</v>
      </c>
      <c r="H2493">
        <v>0.1749999999999996</v>
      </c>
      <c r="I2493">
        <v>0</v>
      </c>
      <c r="J2493">
        <v>1990249.02111844</v>
      </c>
      <c r="K2493">
        <v>5193519.5899326559</v>
      </c>
      <c r="L2493">
        <v>12794637.931462914</v>
      </c>
      <c r="M2493">
        <v>12794637.931462904</v>
      </c>
      <c r="N2493">
        <v>696480.20958376862</v>
      </c>
      <c r="O2493">
        <v>6487288.4014673308</v>
      </c>
      <c r="P2493">
        <v>452261.45957090997</v>
      </c>
      <c r="Q2493">
        <v>55340.820684310507</v>
      </c>
      <c r="R2493">
        <v>0</v>
      </c>
      <c r="S2493">
        <v>188877.92932854668</v>
      </c>
      <c r="T2493">
        <v>0</v>
      </c>
      <c r="U2493">
        <v>256.77731446540884</v>
      </c>
      <c r="V2493">
        <v>149793462.9157694</v>
      </c>
    </row>
    <row r="2494" spans="1:22" x14ac:dyDescent="0.25">
      <c r="A2494" t="s">
        <v>441</v>
      </c>
      <c r="B2494" t="s">
        <v>2</v>
      </c>
      <c r="C2494">
        <v>8.7161877546859445E-2</v>
      </c>
      <c r="D2494">
        <v>1.1809999999999992E-2</v>
      </c>
      <c r="E2494">
        <v>7.5351877546859375E-2</v>
      </c>
      <c r="F2494">
        <v>3.0647969386714841E-2</v>
      </c>
      <c r="G2494">
        <v>5.6513908160144552E-2</v>
      </c>
      <c r="H2494">
        <v>0.17499999999999991</v>
      </c>
      <c r="I2494">
        <v>0</v>
      </c>
      <c r="J2494">
        <v>287044.35360227543</v>
      </c>
      <c r="K2494">
        <v>576610.19273412356</v>
      </c>
      <c r="L2494">
        <v>1263247.7004558477</v>
      </c>
      <c r="M2494">
        <v>1263247.7004558477</v>
      </c>
      <c r="N2494">
        <v>116645.71943663072</v>
      </c>
      <c r="O2494">
        <v>747008.8268997682</v>
      </c>
      <c r="P2494">
        <v>86399.912916788904</v>
      </c>
      <c r="Q2494">
        <v>11003.973102425529</v>
      </c>
      <c r="R2494">
        <v>0</v>
      </c>
      <c r="S2494">
        <v>19241.833417416427</v>
      </c>
      <c r="T2494">
        <v>0</v>
      </c>
      <c r="U2494">
        <v>32.549999999999997</v>
      </c>
      <c r="V2494">
        <v>21610115.999999996</v>
      </c>
    </row>
    <row r="2495" spans="1:22" x14ac:dyDescent="0.25">
      <c r="A2495" t="s">
        <v>441</v>
      </c>
      <c r="B2495" t="s">
        <v>3</v>
      </c>
      <c r="C2495">
        <v>0.11202310469737571</v>
      </c>
      <c r="D2495">
        <v>1.1809999999999992E-2</v>
      </c>
      <c r="E2495">
        <v>0.1002131046973757</v>
      </c>
      <c r="F2495">
        <v>3.6863276174343915E-2</v>
      </c>
      <c r="G2495">
        <v>7.5159828523031796E-2</v>
      </c>
      <c r="H2495">
        <v>0.17500000000000002</v>
      </c>
      <c r="I2495">
        <v>0</v>
      </c>
      <c r="J2495">
        <v>445118.90361182502</v>
      </c>
      <c r="K2495">
        <v>1042146.834124743</v>
      </c>
      <c r="L2495">
        <v>2761102.9374055401</v>
      </c>
      <c r="M2495">
        <v>2761102.9374055383</v>
      </c>
      <c r="N2495">
        <v>91334.391242172569</v>
      </c>
      <c r="O2495">
        <v>1395931.3464943955</v>
      </c>
      <c r="P2495">
        <v>45011.42026881902</v>
      </c>
      <c r="Q2495">
        <v>5544.8918401677256</v>
      </c>
      <c r="R2495">
        <v>0</v>
      </c>
      <c r="S2495">
        <v>40778.079133185616</v>
      </c>
      <c r="T2495">
        <v>0</v>
      </c>
      <c r="U2495">
        <v>57.423000000000016</v>
      </c>
      <c r="V2495">
        <v>33489901.020769227</v>
      </c>
    </row>
    <row r="2496" spans="1:22" x14ac:dyDescent="0.25">
      <c r="A2496" t="s">
        <v>441</v>
      </c>
      <c r="B2496" t="s">
        <v>4</v>
      </c>
      <c r="C2496">
        <v>0.1236336266784183</v>
      </c>
      <c r="D2496">
        <v>1.1809999999999994E-2</v>
      </c>
      <c r="E2496">
        <v>0.11182362667841837</v>
      </c>
      <c r="F2496">
        <v>3.9765906669604591E-2</v>
      </c>
      <c r="G2496">
        <v>8.3867720008813734E-2</v>
      </c>
      <c r="H2496">
        <v>0.17499999999999996</v>
      </c>
      <c r="I2496">
        <v>0</v>
      </c>
      <c r="J2496">
        <v>214238.17447371877</v>
      </c>
      <c r="K2496">
        <v>533856.39424697286</v>
      </c>
      <c r="L2496">
        <v>1512386.756857571</v>
      </c>
      <c r="M2496">
        <v>1512386.7568575705</v>
      </c>
      <c r="N2496">
        <v>22295.606470836443</v>
      </c>
      <c r="O2496">
        <v>725798.96224985493</v>
      </c>
      <c r="P2496">
        <v>160.09849016056148</v>
      </c>
      <c r="Q2496">
        <v>19.211818819267378</v>
      </c>
      <c r="R2496">
        <v>0</v>
      </c>
      <c r="S2496">
        <v>22116.296161856906</v>
      </c>
      <c r="T2496">
        <v>0</v>
      </c>
      <c r="U2496">
        <v>32.046699999999994</v>
      </c>
      <c r="V2496">
        <v>16129728.469230771</v>
      </c>
    </row>
    <row r="2497" spans="1:22" x14ac:dyDescent="0.25">
      <c r="A2497" t="s">
        <v>441</v>
      </c>
      <c r="B2497" t="s">
        <v>5</v>
      </c>
      <c r="C2497">
        <v>0.13485081006735911</v>
      </c>
      <c r="D2497">
        <v>1.181000000000001E-2</v>
      </c>
      <c r="E2497">
        <v>0.12304081006735908</v>
      </c>
      <c r="F2497">
        <v>4.2570202516839788E-2</v>
      </c>
      <c r="G2497">
        <v>9.2280607550519325E-2</v>
      </c>
      <c r="H2497">
        <v>0.17500000000000018</v>
      </c>
      <c r="I2497">
        <v>0</v>
      </c>
      <c r="J2497">
        <v>933896.78433161357</v>
      </c>
      <c r="K2497">
        <v>2857077.0727776717</v>
      </c>
      <c r="L2497">
        <v>6736752.5720674274</v>
      </c>
      <c r="M2497">
        <v>6736752.5720674191</v>
      </c>
      <c r="N2497">
        <v>458619.66156640323</v>
      </c>
      <c r="O2497">
        <v>3332354.1955428864</v>
      </c>
      <c r="P2497">
        <v>320690.02789514151</v>
      </c>
      <c r="Q2497">
        <v>38772.743922897986</v>
      </c>
      <c r="R2497">
        <v>0</v>
      </c>
      <c r="S2497">
        <v>99156.889748359361</v>
      </c>
      <c r="T2497">
        <v>0</v>
      </c>
      <c r="U2497">
        <v>119.68011446540881</v>
      </c>
      <c r="V2497">
        <v>70298417.821923077</v>
      </c>
    </row>
    <row r="2498" spans="1:22" x14ac:dyDescent="0.25">
      <c r="A2498" t="s">
        <v>441</v>
      </c>
      <c r="B2498" t="s">
        <v>6</v>
      </c>
      <c r="C2498">
        <v>8.168215751000503E-2</v>
      </c>
      <c r="D2498">
        <v>1.1810000000000001E-2</v>
      </c>
      <c r="E2498">
        <v>6.9872157510005029E-2</v>
      </c>
      <c r="F2498">
        <v>2.9278039377501265E-2</v>
      </c>
      <c r="G2498">
        <v>5.2404118132503785E-2</v>
      </c>
      <c r="H2498">
        <v>0.17499999999999996</v>
      </c>
      <c r="I2498">
        <v>0</v>
      </c>
      <c r="J2498">
        <v>70346.113015633731</v>
      </c>
      <c r="K2498">
        <v>106942.88006126398</v>
      </c>
      <c r="L2498">
        <v>303080.7739310179</v>
      </c>
      <c r="M2498">
        <v>303080.77393101796</v>
      </c>
      <c r="N2498">
        <v>4436.9665631935059</v>
      </c>
      <c r="O2498">
        <v>172852.02651370424</v>
      </c>
      <c r="P2498">
        <v>0</v>
      </c>
      <c r="Q2498">
        <v>0</v>
      </c>
      <c r="R2498">
        <v>0</v>
      </c>
      <c r="S2498">
        <v>4436.9665631934949</v>
      </c>
      <c r="T2498">
        <v>0</v>
      </c>
      <c r="U2498">
        <v>10.077500000000001</v>
      </c>
      <c r="V2498">
        <v>5298368.7430769224</v>
      </c>
    </row>
    <row r="2499" spans="1:22" x14ac:dyDescent="0.25">
      <c r="A2499" t="s">
        <v>441</v>
      </c>
      <c r="B2499" t="s">
        <v>7</v>
      </c>
      <c r="U2499">
        <v>5</v>
      </c>
    </row>
    <row r="2500" spans="1:22" x14ac:dyDescent="0.25">
      <c r="A2500" t="s">
        <v>442</v>
      </c>
      <c r="B2500" t="s">
        <v>1</v>
      </c>
      <c r="C2500">
        <v>0.11682478416469964</v>
      </c>
      <c r="D2500">
        <v>1.1810000000000044E-2</v>
      </c>
      <c r="E2500">
        <v>0.10501478416469961</v>
      </c>
      <c r="F2500">
        <v>3.8063696041174794E-2</v>
      </c>
      <c r="G2500">
        <v>7.876108812352467E-2</v>
      </c>
      <c r="H2500">
        <v>0.17499999999999943</v>
      </c>
      <c r="I2500">
        <v>0</v>
      </c>
      <c r="J2500">
        <v>2347676.0259741796</v>
      </c>
      <c r="K2500">
        <v>6095279.2557828221</v>
      </c>
      <c r="L2500">
        <v>14793710.246236887</v>
      </c>
      <c r="M2500">
        <v>14793710.246236889</v>
      </c>
      <c r="N2500">
        <v>873031.88027789537</v>
      </c>
      <c r="O2500">
        <v>7569923.4014791092</v>
      </c>
      <c r="P2500">
        <v>581235.31288770225</v>
      </c>
      <c r="Q2500">
        <v>71795.644831602913</v>
      </c>
      <c r="R2500">
        <v>0</v>
      </c>
      <c r="S2500">
        <v>220000.92255858806</v>
      </c>
      <c r="T2500">
        <v>0</v>
      </c>
      <c r="U2500">
        <v>296.19500293025976</v>
      </c>
      <c r="V2500">
        <v>176962803.28423089</v>
      </c>
    </row>
    <row r="2501" spans="1:22" x14ac:dyDescent="0.25">
      <c r="A2501" t="s">
        <v>442</v>
      </c>
      <c r="B2501" t="s">
        <v>2</v>
      </c>
      <c r="C2501">
        <v>0.14054686350963552</v>
      </c>
      <c r="D2501">
        <v>1.1809999999999991E-2</v>
      </c>
      <c r="E2501">
        <v>0.12873686350963559</v>
      </c>
      <c r="F2501">
        <v>4.3994215877408857E-2</v>
      </c>
      <c r="G2501">
        <v>9.6552647632226651E-2</v>
      </c>
      <c r="H2501">
        <v>0.17499999999999993</v>
      </c>
      <c r="I2501">
        <v>0</v>
      </c>
      <c r="J2501">
        <v>254326.49514865386</v>
      </c>
      <c r="K2501">
        <v>904900.48141455895</v>
      </c>
      <c r="L2501">
        <v>1869777.283219039</v>
      </c>
      <c r="M2501">
        <v>1869777.2832190385</v>
      </c>
      <c r="N2501">
        <v>211231.04025615903</v>
      </c>
      <c r="O2501">
        <v>947995.93630705343</v>
      </c>
      <c r="P2501">
        <v>161765.72673528944</v>
      </c>
      <c r="Q2501">
        <v>21290.869576682697</v>
      </c>
      <c r="R2501">
        <v>0</v>
      </c>
      <c r="S2501">
        <v>28174.443944187176</v>
      </c>
      <c r="T2501">
        <v>0</v>
      </c>
      <c r="U2501">
        <v>28.85</v>
      </c>
      <c r="V2501">
        <v>19141029.038461544</v>
      </c>
    </row>
    <row r="2502" spans="1:22" x14ac:dyDescent="0.25">
      <c r="A2502" t="s">
        <v>442</v>
      </c>
      <c r="B2502" t="s">
        <v>3</v>
      </c>
      <c r="C2502">
        <v>7.9656517219681575E-2</v>
      </c>
      <c r="D2502">
        <v>1.1809999999999994E-2</v>
      </c>
      <c r="E2502">
        <v>6.7846517219681629E-2</v>
      </c>
      <c r="F2502">
        <v>2.8771629304920419E-2</v>
      </c>
      <c r="G2502">
        <v>5.0884887914761312E-2</v>
      </c>
      <c r="H2502">
        <v>0.17500000000000024</v>
      </c>
      <c r="I2502">
        <v>0</v>
      </c>
      <c r="J2502">
        <v>626396.92546014593</v>
      </c>
      <c r="K2502">
        <v>952596.01475327986</v>
      </c>
      <c r="L2502">
        <v>2564438.7464625007</v>
      </c>
      <c r="M2502">
        <v>2564438.7464625007</v>
      </c>
      <c r="N2502">
        <v>73337.324449334294</v>
      </c>
      <c r="O2502">
        <v>1505655.6157640915</v>
      </c>
      <c r="P2502">
        <v>31441.885660664451</v>
      </c>
      <c r="Q2502">
        <v>3803.3064370864272</v>
      </c>
      <c r="R2502">
        <v>0</v>
      </c>
      <c r="S2502">
        <v>38092.132351583779</v>
      </c>
      <c r="T2502">
        <v>0</v>
      </c>
      <c r="U2502">
        <v>79.410599999999988</v>
      </c>
      <c r="V2502">
        <v>47234340.280576922</v>
      </c>
    </row>
    <row r="2503" spans="1:22" x14ac:dyDescent="0.25">
      <c r="A2503" t="s">
        <v>442</v>
      </c>
      <c r="B2503" t="s">
        <v>4</v>
      </c>
      <c r="C2503">
        <v>0.13169093910384871</v>
      </c>
      <c r="D2503">
        <v>1.1809999999999994E-2</v>
      </c>
      <c r="E2503">
        <v>0.11988093910384877</v>
      </c>
      <c r="F2503">
        <v>4.1780234775962183E-2</v>
      </c>
      <c r="G2503">
        <v>8.9910704327886531E-2</v>
      </c>
      <c r="H2503">
        <v>0.17499999999999991</v>
      </c>
      <c r="I2503">
        <v>0</v>
      </c>
      <c r="J2503">
        <v>241201.65989801768</v>
      </c>
      <c r="K2503">
        <v>646257.98209218564</v>
      </c>
      <c r="L2503">
        <v>1825319.7209618145</v>
      </c>
      <c r="M2503">
        <v>1825319.7209618145</v>
      </c>
      <c r="N2503">
        <v>28363.556328685489</v>
      </c>
      <c r="O2503">
        <v>859096.08566151781</v>
      </c>
      <c r="P2503">
        <v>1411.1746001691313</v>
      </c>
      <c r="Q2503">
        <v>169.34095202029576</v>
      </c>
      <c r="R2503">
        <v>0</v>
      </c>
      <c r="S2503">
        <v>26783.040776495869</v>
      </c>
      <c r="T2503">
        <v>0</v>
      </c>
      <c r="U2503">
        <v>35.826700000000002</v>
      </c>
      <c r="V2503">
        <v>18187163.332692303</v>
      </c>
    </row>
    <row r="2504" spans="1:22" x14ac:dyDescent="0.25">
      <c r="A2504" t="s">
        <v>442</v>
      </c>
      <c r="B2504" t="s">
        <v>5</v>
      </c>
      <c r="C2504">
        <v>0.13252036700123027</v>
      </c>
      <c r="D2504">
        <v>1.1810000000000015E-2</v>
      </c>
      <c r="E2504">
        <v>0.12071036700123053</v>
      </c>
      <c r="F2504">
        <v>4.1987591750307536E-2</v>
      </c>
      <c r="G2504">
        <v>9.0532775250922987E-2</v>
      </c>
      <c r="H2504">
        <v>0.17500000000000041</v>
      </c>
      <c r="I2504">
        <v>0</v>
      </c>
      <c r="J2504">
        <v>1099893.0417809866</v>
      </c>
      <c r="K2504">
        <v>3369235.4012203277</v>
      </c>
      <c r="L2504">
        <v>7914226.932593503</v>
      </c>
      <c r="M2504">
        <v>7914226.9325935002</v>
      </c>
      <c r="N2504">
        <v>548369.81776687223</v>
      </c>
      <c r="O2504">
        <v>3920758.6252344428</v>
      </c>
      <c r="P2504">
        <v>384297.86559643253</v>
      </c>
      <c r="Q2504">
        <v>46253.888630395828</v>
      </c>
      <c r="R2504">
        <v>0</v>
      </c>
      <c r="S2504">
        <v>117818.06354004481</v>
      </c>
      <c r="T2504">
        <v>0</v>
      </c>
      <c r="U2504">
        <v>135.66769999999997</v>
      </c>
      <c r="V2504">
        <v>82906909.132499993</v>
      </c>
    </row>
    <row r="2505" spans="1:22" x14ac:dyDescent="0.25">
      <c r="A2505" t="s">
        <v>442</v>
      </c>
      <c r="B2505" t="s">
        <v>6</v>
      </c>
      <c r="U2505">
        <v>9.4400029302598174</v>
      </c>
    </row>
    <row r="2506" spans="1:22" x14ac:dyDescent="0.25">
      <c r="A2506" t="s">
        <v>442</v>
      </c>
      <c r="B2506" t="s">
        <v>7</v>
      </c>
      <c r="U2506">
        <v>7</v>
      </c>
    </row>
    <row r="2507" spans="1:22" x14ac:dyDescent="0.25">
      <c r="A2507" t="s">
        <v>443</v>
      </c>
      <c r="B2507" t="s">
        <v>1</v>
      </c>
      <c r="C2507">
        <v>8.5263607343305681E-2</v>
      </c>
      <c r="D2507">
        <v>1.181000000000002E-2</v>
      </c>
      <c r="E2507">
        <v>7.3453607343305527E-2</v>
      </c>
      <c r="F2507">
        <v>3.0173401835826404E-2</v>
      </c>
      <c r="G2507">
        <v>5.5090205507479124E-2</v>
      </c>
      <c r="H2507">
        <v>0.17500000000000054</v>
      </c>
      <c r="I2507">
        <v>0</v>
      </c>
      <c r="J2507">
        <v>1010394.2148617846</v>
      </c>
      <c r="K2507">
        <v>1849452.148673224</v>
      </c>
      <c r="L2507">
        <v>4472054.7057983531</v>
      </c>
      <c r="M2507">
        <v>4472054.705798354</v>
      </c>
      <c r="N2507">
        <v>269075.4350553262</v>
      </c>
      <c r="O2507">
        <v>2590770.9284796822</v>
      </c>
      <c r="P2507">
        <v>180372.46015218095</v>
      </c>
      <c r="Q2507">
        <v>22409.38530291459</v>
      </c>
      <c r="R2507">
        <v>0</v>
      </c>
      <c r="S2507">
        <v>66293.589600234118</v>
      </c>
      <c r="T2507">
        <v>0</v>
      </c>
      <c r="U2507">
        <v>122.94779999999996</v>
      </c>
      <c r="V2507">
        <v>76112533.429807663</v>
      </c>
    </row>
    <row r="2508" spans="1:22" x14ac:dyDescent="0.25">
      <c r="A2508" t="s">
        <v>443</v>
      </c>
      <c r="B2508" t="s">
        <v>2</v>
      </c>
      <c r="C2508">
        <v>4.3844941336511817E-2</v>
      </c>
      <c r="D2508">
        <v>1.1809999999999996E-2</v>
      </c>
      <c r="E2508">
        <v>3.2034941336511816E-2</v>
      </c>
      <c r="F2508">
        <v>1.9818735334127955E-2</v>
      </c>
      <c r="G2508">
        <v>2.4026206002383869E-2</v>
      </c>
      <c r="H2508">
        <v>0.17499999999999996</v>
      </c>
      <c r="I2508">
        <v>0</v>
      </c>
      <c r="J2508">
        <v>149053.78690001537</v>
      </c>
      <c r="K2508">
        <v>146767.00334716105</v>
      </c>
      <c r="L2508">
        <v>261558.79316727482</v>
      </c>
      <c r="M2508">
        <v>261558.79316727479</v>
      </c>
      <c r="N2508">
        <v>44685.554218552075</v>
      </c>
      <c r="O2508">
        <v>251135.23602862435</v>
      </c>
      <c r="P2508">
        <v>36095.558169571261</v>
      </c>
      <c r="Q2508">
        <v>4625.0284364058643</v>
      </c>
      <c r="R2508">
        <v>0</v>
      </c>
      <c r="S2508">
        <v>3964.9676125749461</v>
      </c>
      <c r="T2508">
        <v>0</v>
      </c>
      <c r="U2508">
        <v>16.899999999999999</v>
      </c>
      <c r="V2508">
        <v>11202604.500000002</v>
      </c>
    </row>
    <row r="2509" spans="1:22" x14ac:dyDescent="0.25">
      <c r="A2509" t="s">
        <v>443</v>
      </c>
      <c r="B2509" t="s">
        <v>3</v>
      </c>
      <c r="C2509">
        <v>5.2138684141416841E-2</v>
      </c>
      <c r="D2509">
        <v>1.1809999999999992E-2</v>
      </c>
      <c r="E2509">
        <v>4.0328684141416861E-2</v>
      </c>
      <c r="F2509">
        <v>2.1892171035354218E-2</v>
      </c>
      <c r="G2509">
        <v>3.0246513106062634E-2</v>
      </c>
      <c r="H2509">
        <v>0.17499999999999991</v>
      </c>
      <c r="I2509">
        <v>0</v>
      </c>
      <c r="J2509">
        <v>195919.13748437789</v>
      </c>
      <c r="K2509">
        <v>170286.82068237299</v>
      </c>
      <c r="L2509">
        <v>463818.46549978957</v>
      </c>
      <c r="M2509">
        <v>463818.4654997898</v>
      </c>
      <c r="N2509">
        <v>11760.499136832252</v>
      </c>
      <c r="O2509">
        <v>354445.45902991848</v>
      </c>
      <c r="P2509">
        <v>4380.2865481173112</v>
      </c>
      <c r="Q2509">
        <v>525.63438577407737</v>
      </c>
      <c r="R2509">
        <v>0</v>
      </c>
      <c r="S2509">
        <v>6854.5782029409384</v>
      </c>
      <c r="T2509">
        <v>0</v>
      </c>
      <c r="U2509">
        <v>25.801600000000001</v>
      </c>
      <c r="V2509">
        <v>14785674.56423077</v>
      </c>
    </row>
    <row r="2510" spans="1:22" x14ac:dyDescent="0.25">
      <c r="A2510" t="s">
        <v>443</v>
      </c>
      <c r="B2510" t="s">
        <v>4</v>
      </c>
      <c r="U2510">
        <v>7.0737999999999994</v>
      </c>
    </row>
    <row r="2511" spans="1:22" x14ac:dyDescent="0.25">
      <c r="A2511" t="s">
        <v>443</v>
      </c>
      <c r="B2511" t="s">
        <v>5</v>
      </c>
      <c r="C2511">
        <v>0.11814911752454267</v>
      </c>
      <c r="D2511">
        <v>1.1809999999999994E-2</v>
      </c>
      <c r="E2511">
        <v>0.10633911752454275</v>
      </c>
      <c r="F2511">
        <v>3.8394779381135669E-2</v>
      </c>
      <c r="G2511">
        <v>7.9754338143406961E-2</v>
      </c>
      <c r="H2511">
        <v>0.1750000000000001</v>
      </c>
      <c r="I2511">
        <v>0</v>
      </c>
      <c r="J2511">
        <v>531372.12065122486</v>
      </c>
      <c r="K2511">
        <v>1390217.2286006131</v>
      </c>
      <c r="L2511">
        <v>3343748.8126878669</v>
      </c>
      <c r="M2511">
        <v>3343748.8126878683</v>
      </c>
      <c r="N2511">
        <v>206725.7182784921</v>
      </c>
      <c r="O2511">
        <v>1714863.6309733451</v>
      </c>
      <c r="P2511">
        <v>139896.61543449236</v>
      </c>
      <c r="Q2511">
        <v>17258.722480734654</v>
      </c>
      <c r="R2511">
        <v>0</v>
      </c>
      <c r="S2511">
        <v>49570.380363265365</v>
      </c>
      <c r="T2511">
        <v>0</v>
      </c>
      <c r="U2511">
        <v>61.342100000000002</v>
      </c>
      <c r="V2511">
        <v>40022336.743461542</v>
      </c>
    </row>
    <row r="2512" spans="1:22" x14ac:dyDescent="0.25">
      <c r="A2512" t="s">
        <v>443</v>
      </c>
      <c r="B2512" t="s">
        <v>6</v>
      </c>
      <c r="U2512">
        <v>9.8302999999999976</v>
      </c>
    </row>
    <row r="2513" spans="1:22" x14ac:dyDescent="0.25">
      <c r="A2513" t="s">
        <v>443</v>
      </c>
      <c r="B2513" t="s">
        <v>7</v>
      </c>
      <c r="U2513">
        <v>2</v>
      </c>
    </row>
    <row r="2514" spans="1:22" x14ac:dyDescent="0.25">
      <c r="A2514" t="s">
        <v>444</v>
      </c>
      <c r="B2514" t="s">
        <v>1</v>
      </c>
      <c r="C2514">
        <v>0.10274606201349325</v>
      </c>
      <c r="D2514">
        <v>1.1810000000000015E-2</v>
      </c>
      <c r="E2514">
        <v>9.0936062013493052E-2</v>
      </c>
      <c r="F2514">
        <v>3.4544015503373292E-2</v>
      </c>
      <c r="G2514">
        <v>6.820204651011974E-2</v>
      </c>
      <c r="H2514">
        <v>0.17500000000000054</v>
      </c>
      <c r="I2514">
        <v>0</v>
      </c>
      <c r="J2514">
        <v>904420.51105958608</v>
      </c>
      <c r="K2514">
        <v>1976616.1332853858</v>
      </c>
      <c r="L2514">
        <v>4890515.3294195253</v>
      </c>
      <c r="M2514">
        <v>4890515.3294195309</v>
      </c>
      <c r="N2514">
        <v>259833.26760915993</v>
      </c>
      <c r="O2514">
        <v>2621203.376735813</v>
      </c>
      <c r="P2514">
        <v>165287.2565472748</v>
      </c>
      <c r="Q2514">
        <v>22152.716009952084</v>
      </c>
      <c r="R2514">
        <v>0</v>
      </c>
      <c r="S2514">
        <v>72393.295051930487</v>
      </c>
      <c r="T2514">
        <v>0</v>
      </c>
      <c r="U2514">
        <v>114.80979999999991</v>
      </c>
      <c r="V2514">
        <v>68119229.504038483</v>
      </c>
    </row>
    <row r="2515" spans="1:22" x14ac:dyDescent="0.25">
      <c r="A2515" t="s">
        <v>444</v>
      </c>
      <c r="B2515" t="s">
        <v>2</v>
      </c>
      <c r="C2515">
        <v>4.9277628738625831E-2</v>
      </c>
      <c r="D2515">
        <v>1.1809999999999999E-2</v>
      </c>
      <c r="E2515">
        <v>3.746762873862583E-2</v>
      </c>
      <c r="F2515">
        <v>2.1176907184656455E-2</v>
      </c>
      <c r="G2515">
        <v>2.8100721553969369E-2</v>
      </c>
      <c r="H2515">
        <v>0.17500000000000002</v>
      </c>
      <c r="I2515">
        <v>0</v>
      </c>
      <c r="J2515">
        <v>100875.87560942306</v>
      </c>
      <c r="K2515">
        <v>129424.37978909195</v>
      </c>
      <c r="L2515">
        <v>210267.60493159859</v>
      </c>
      <c r="M2515">
        <v>210267.60493159865</v>
      </c>
      <c r="N2515">
        <v>44501.383608919277</v>
      </c>
      <c r="O2515">
        <v>185798.87178959572</v>
      </c>
      <c r="P2515">
        <v>36200.769215125365</v>
      </c>
      <c r="Q2515">
        <v>5112.8723753129289</v>
      </c>
      <c r="R2515">
        <v>0</v>
      </c>
      <c r="S2515">
        <v>3187.7420184810162</v>
      </c>
      <c r="T2515">
        <v>0</v>
      </c>
      <c r="U2515">
        <v>10.55</v>
      </c>
      <c r="V2515">
        <v>7558773.0769230751</v>
      </c>
    </row>
    <row r="2516" spans="1:22" x14ac:dyDescent="0.25">
      <c r="A2516" t="s">
        <v>444</v>
      </c>
      <c r="B2516" t="s">
        <v>3</v>
      </c>
      <c r="C2516">
        <v>0.11795503622961859</v>
      </c>
      <c r="D2516">
        <v>1.1809999999999994E-2</v>
      </c>
      <c r="E2516">
        <v>0.10614503622961857</v>
      </c>
      <c r="F2516">
        <v>3.8346259057404637E-2</v>
      </c>
      <c r="G2516">
        <v>7.9608777172213971E-2</v>
      </c>
      <c r="H2516">
        <v>0.17499999999999993</v>
      </c>
      <c r="I2516">
        <v>0</v>
      </c>
      <c r="J2516">
        <v>263487.99460441462</v>
      </c>
      <c r="K2516">
        <v>644405.38470866065</v>
      </c>
      <c r="L2516">
        <v>1689683.432135094</v>
      </c>
      <c r="M2516">
        <v>1689683.4321350944</v>
      </c>
      <c r="N2516">
        <v>60883.180497721885</v>
      </c>
      <c r="O2516">
        <v>847010.19881535321</v>
      </c>
      <c r="P2516">
        <v>31564.789883361718</v>
      </c>
      <c r="Q2516">
        <v>4214.801804205299</v>
      </c>
      <c r="R2516">
        <v>0</v>
      </c>
      <c r="S2516">
        <v>25103.588810154692</v>
      </c>
      <c r="T2516">
        <v>0</v>
      </c>
      <c r="U2516">
        <v>32.980000000000004</v>
      </c>
      <c r="V2516">
        <v>19851520.865384616</v>
      </c>
    </row>
    <row r="2517" spans="1:22" x14ac:dyDescent="0.25">
      <c r="A2517" t="s">
        <v>444</v>
      </c>
      <c r="B2517" t="s">
        <v>4</v>
      </c>
      <c r="C2517">
        <v>0.11320085999636924</v>
      </c>
      <c r="D2517">
        <v>1.1809999999999998E-2</v>
      </c>
      <c r="E2517">
        <v>0.10139085999636922</v>
      </c>
      <c r="F2517">
        <v>3.7157714999092303E-2</v>
      </c>
      <c r="G2517">
        <v>7.6043144997276921E-2</v>
      </c>
      <c r="H2517">
        <v>0.17499999999999999</v>
      </c>
      <c r="I2517">
        <v>0</v>
      </c>
      <c r="J2517">
        <v>82718.426359923076</v>
      </c>
      <c r="K2517">
        <v>185294.02141486618</v>
      </c>
      <c r="L2517">
        <v>525040.58225255727</v>
      </c>
      <c r="M2517">
        <v>525040.58225255727</v>
      </c>
      <c r="N2517">
        <v>7710.3704980103357</v>
      </c>
      <c r="O2517">
        <v>260302.0772767789</v>
      </c>
      <c r="P2517">
        <v>0</v>
      </c>
      <c r="Q2517">
        <v>0</v>
      </c>
      <c r="R2517">
        <v>0</v>
      </c>
      <c r="S2517">
        <v>7710.3704980103303</v>
      </c>
      <c r="T2517">
        <v>0</v>
      </c>
      <c r="U2517">
        <v>13.36</v>
      </c>
      <c r="V2517">
        <v>6243855</v>
      </c>
    </row>
    <row r="2518" spans="1:22" x14ac:dyDescent="0.25">
      <c r="A2518" t="s">
        <v>444</v>
      </c>
      <c r="B2518" t="s">
        <v>5</v>
      </c>
      <c r="C2518">
        <v>0.10407428226134502</v>
      </c>
      <c r="D2518">
        <v>1.1809999999999994E-2</v>
      </c>
      <c r="E2518">
        <v>9.226428226134499E-2</v>
      </c>
      <c r="F2518">
        <v>3.4876070565336238E-2</v>
      </c>
      <c r="G2518">
        <v>6.9198211696008774E-2</v>
      </c>
      <c r="H2518">
        <v>0.17499999999999996</v>
      </c>
      <c r="I2518">
        <v>0</v>
      </c>
      <c r="J2518">
        <v>408190.94568636402</v>
      </c>
      <c r="K2518">
        <v>940260.03233046783</v>
      </c>
      <c r="L2518">
        <v>2246704.758906397</v>
      </c>
      <c r="M2518">
        <v>2246704.7589063952</v>
      </c>
      <c r="N2518">
        <v>143518.83452125103</v>
      </c>
      <c r="O2518">
        <v>1204932.1434955806</v>
      </c>
      <c r="P2518">
        <v>97521.697448787716</v>
      </c>
      <c r="Q2518">
        <v>12825.041830433856</v>
      </c>
      <c r="R2518">
        <v>0</v>
      </c>
      <c r="S2518">
        <v>33172.095242029893</v>
      </c>
      <c r="T2518">
        <v>0</v>
      </c>
      <c r="U2518">
        <v>50.685299999999998</v>
      </c>
      <c r="V2518">
        <v>30753160.41961538</v>
      </c>
    </row>
    <row r="2519" spans="1:22" x14ac:dyDescent="0.25">
      <c r="A2519" t="s">
        <v>444</v>
      </c>
      <c r="B2519" t="s">
        <v>6</v>
      </c>
      <c r="U2519">
        <v>5.7345000000000024</v>
      </c>
    </row>
    <row r="2520" spans="1:22" x14ac:dyDescent="0.25">
      <c r="A2520" t="s">
        <v>444</v>
      </c>
      <c r="B2520" t="s">
        <v>7</v>
      </c>
      <c r="U2520">
        <v>1.5</v>
      </c>
    </row>
    <row r="2521" spans="1:22" x14ac:dyDescent="0.25">
      <c r="A2521" t="s">
        <v>445</v>
      </c>
      <c r="B2521" t="s">
        <v>1</v>
      </c>
      <c r="C2521">
        <v>8.9372742186089024E-2</v>
      </c>
      <c r="D2521">
        <v>1.1810000000000017E-2</v>
      </c>
      <c r="E2521">
        <v>7.7562742186088995E-2</v>
      </c>
      <c r="F2521">
        <v>3.120068554652225E-2</v>
      </c>
      <c r="G2521">
        <v>5.8172056639566622E-2</v>
      </c>
      <c r="H2521">
        <v>0.17500000000000024</v>
      </c>
      <c r="I2521">
        <v>0</v>
      </c>
      <c r="J2521">
        <v>1155395.7289335367</v>
      </c>
      <c r="K2521">
        <v>2180705.0742577463</v>
      </c>
      <c r="L2521">
        <v>5247779.7081990093</v>
      </c>
      <c r="M2521">
        <v>5247779.7081990093</v>
      </c>
      <c r="N2521">
        <v>323583.87864355836</v>
      </c>
      <c r="O2521">
        <v>3012516.9245477263</v>
      </c>
      <c r="P2521">
        <v>218438.74982110766</v>
      </c>
      <c r="Q2521">
        <v>27029.432437437772</v>
      </c>
      <c r="R2521">
        <v>0</v>
      </c>
      <c r="S2521">
        <v>78115.696385013187</v>
      </c>
      <c r="T2521">
        <v>0</v>
      </c>
      <c r="U2521">
        <v>141.30680000000007</v>
      </c>
      <c r="V2521">
        <v>87111085.283269197</v>
      </c>
    </row>
    <row r="2522" spans="1:22" x14ac:dyDescent="0.25">
      <c r="A2522" t="s">
        <v>445</v>
      </c>
      <c r="B2522" t="s">
        <v>2</v>
      </c>
      <c r="C2522">
        <v>5.5026499499953016E-2</v>
      </c>
      <c r="D2522">
        <v>1.1810000000000001E-2</v>
      </c>
      <c r="E2522">
        <v>4.3216499499953022E-2</v>
      </c>
      <c r="F2522">
        <v>2.2614124874988258E-2</v>
      </c>
      <c r="G2522">
        <v>3.2412374624964761E-2</v>
      </c>
      <c r="H2522">
        <v>0.17500000000000002</v>
      </c>
      <c r="I2522">
        <v>0</v>
      </c>
      <c r="J2522">
        <v>127489.7475383846</v>
      </c>
      <c r="K2522">
        <v>169298.66646056852</v>
      </c>
      <c r="L2522">
        <v>292098.36924241437</v>
      </c>
      <c r="M2522">
        <v>292098.36924241437</v>
      </c>
      <c r="N2522">
        <v>53949.407534822763</v>
      </c>
      <c r="O2522">
        <v>242839.00646413036</v>
      </c>
      <c r="P2522">
        <v>43719.242661224642</v>
      </c>
      <c r="Q2522">
        <v>5714.0600278264737</v>
      </c>
      <c r="R2522">
        <v>0</v>
      </c>
      <c r="S2522">
        <v>4516.1048457716588</v>
      </c>
      <c r="T2522">
        <v>0</v>
      </c>
      <c r="U2522">
        <v>13.57</v>
      </c>
      <c r="V2522">
        <v>9613474.6153846141</v>
      </c>
    </row>
    <row r="2523" spans="1:22" x14ac:dyDescent="0.25">
      <c r="A2523" t="s">
        <v>445</v>
      </c>
      <c r="B2523" t="s">
        <v>3</v>
      </c>
      <c r="C2523">
        <v>9.9718895782338196E-2</v>
      </c>
      <c r="D2523">
        <v>1.1809999999999996E-2</v>
      </c>
      <c r="E2523">
        <v>8.7908895782338209E-2</v>
      </c>
      <c r="F2523">
        <v>3.3787223945584546E-2</v>
      </c>
      <c r="G2523">
        <v>6.5931671836753677E-2</v>
      </c>
      <c r="H2523">
        <v>0.17499999999999993</v>
      </c>
      <c r="I2523">
        <v>0</v>
      </c>
      <c r="J2523">
        <v>233750.656304059</v>
      </c>
      <c r="K2523">
        <v>468511.76304044249</v>
      </c>
      <c r="L2523">
        <v>1267084.8842756588</v>
      </c>
      <c r="M2523">
        <v>1267084.8842756588</v>
      </c>
      <c r="N2523">
        <v>34612.601211417001</v>
      </c>
      <c r="O2523">
        <v>667649.81813308434</v>
      </c>
      <c r="P2523">
        <v>14008.370764663083</v>
      </c>
      <c r="Q2523">
        <v>1756.742139080392</v>
      </c>
      <c r="R2523">
        <v>0</v>
      </c>
      <c r="S2523">
        <v>18847.488307673655</v>
      </c>
      <c r="T2523">
        <v>0</v>
      </c>
      <c r="U2523">
        <v>29.260999999999999</v>
      </c>
      <c r="V2523">
        <v>17656777.505000003</v>
      </c>
    </row>
    <row r="2524" spans="1:22" x14ac:dyDescent="0.25">
      <c r="A2524" t="s">
        <v>445</v>
      </c>
      <c r="B2524" t="s">
        <v>4</v>
      </c>
      <c r="C2524">
        <v>9.5508256916273099E-2</v>
      </c>
      <c r="D2524">
        <v>1.1809999999999998E-2</v>
      </c>
      <c r="E2524">
        <v>8.3698256916273112E-2</v>
      </c>
      <c r="F2524">
        <v>3.2734564229068286E-2</v>
      </c>
      <c r="G2524">
        <v>6.2773692687204855E-2</v>
      </c>
      <c r="H2524">
        <v>0.17499999999999993</v>
      </c>
      <c r="I2524">
        <v>0</v>
      </c>
      <c r="J2524">
        <v>124880.06405583656</v>
      </c>
      <c r="K2524">
        <v>239473.5933542414</v>
      </c>
      <c r="L2524">
        <v>655070.37806378317</v>
      </c>
      <c r="M2524">
        <v>655070.37806378305</v>
      </c>
      <c r="N2524">
        <v>15837.600499735272</v>
      </c>
      <c r="O2524">
        <v>348516.05691034271</v>
      </c>
      <c r="P2524">
        <v>5474.8523859573852</v>
      </c>
      <c r="Q2524">
        <v>656.98228631488621</v>
      </c>
      <c r="R2524">
        <v>0</v>
      </c>
      <c r="S2524">
        <v>9705.7658274629957</v>
      </c>
      <c r="T2524">
        <v>0</v>
      </c>
      <c r="U2524">
        <v>18.432400000000001</v>
      </c>
      <c r="V2524">
        <v>9426091.4765384588</v>
      </c>
    </row>
    <row r="2525" spans="1:22" x14ac:dyDescent="0.25">
      <c r="A2525" t="s">
        <v>445</v>
      </c>
      <c r="B2525" t="s">
        <v>5</v>
      </c>
      <c r="C2525">
        <v>9.8047728773796361E-2</v>
      </c>
      <c r="D2525">
        <v>1.1809999999999991E-2</v>
      </c>
      <c r="E2525">
        <v>8.6237728773796388E-2</v>
      </c>
      <c r="F2525">
        <v>3.3369432193449067E-2</v>
      </c>
      <c r="G2525">
        <v>6.467829658034728E-2</v>
      </c>
      <c r="H2525">
        <v>0.17500000000000007</v>
      </c>
      <c r="I2525">
        <v>0</v>
      </c>
      <c r="J2525">
        <v>511118.55724707514</v>
      </c>
      <c r="K2525">
        <v>1097751.9420794325</v>
      </c>
      <c r="L2525">
        <v>2505470.9575057286</v>
      </c>
      <c r="M2525">
        <v>2505470.9575057281</v>
      </c>
      <c r="N2525">
        <v>196946.21718314174</v>
      </c>
      <c r="O2525">
        <v>1411924.2821433658</v>
      </c>
      <c r="P2525">
        <v>142530.59179480054</v>
      </c>
      <c r="Q2525">
        <v>17209.901498400432</v>
      </c>
      <c r="R2525">
        <v>0</v>
      </c>
      <c r="S2525">
        <v>37205.723889940884</v>
      </c>
      <c r="T2525">
        <v>0</v>
      </c>
      <c r="U2525">
        <v>59.65140000000001</v>
      </c>
      <c r="V2525">
        <v>38522859.169038437</v>
      </c>
    </row>
    <row r="2526" spans="1:22" x14ac:dyDescent="0.25">
      <c r="A2526" t="s">
        <v>445</v>
      </c>
      <c r="B2526" t="s">
        <v>6</v>
      </c>
      <c r="C2526">
        <v>6.322749617739104E-2</v>
      </c>
      <c r="D2526">
        <v>1.1810000000000001E-2</v>
      </c>
      <c r="E2526">
        <v>5.1417496177391074E-2</v>
      </c>
      <c r="F2526">
        <v>2.4664374044347771E-2</v>
      </c>
      <c r="G2526">
        <v>3.8563122133043297E-2</v>
      </c>
      <c r="H2526">
        <v>0.17500000000000007</v>
      </c>
      <c r="I2526">
        <v>0</v>
      </c>
      <c r="J2526">
        <v>110204.0626591878</v>
      </c>
      <c r="K2526">
        <v>128739.05271978785</v>
      </c>
      <c r="L2526">
        <v>352638.8871994802</v>
      </c>
      <c r="M2526">
        <v>352638.8871994802</v>
      </c>
      <c r="N2526">
        <v>8394.5677399707783</v>
      </c>
      <c r="O2526">
        <v>230548.54763900489</v>
      </c>
      <c r="P2526">
        <v>2818.082183896176</v>
      </c>
      <c r="Q2526">
        <v>402.98575229715317</v>
      </c>
      <c r="R2526">
        <v>0</v>
      </c>
      <c r="S2526">
        <v>5173.499803777524</v>
      </c>
      <c r="T2526">
        <v>0</v>
      </c>
      <c r="U2526">
        <v>15.091999999999997</v>
      </c>
      <c r="V2526">
        <v>8283251.3096153839</v>
      </c>
    </row>
    <row r="2527" spans="1:22" x14ac:dyDescent="0.25">
      <c r="A2527" t="s">
        <v>445</v>
      </c>
      <c r="B2527" t="s">
        <v>7</v>
      </c>
      <c r="U2527">
        <v>5.3</v>
      </c>
    </row>
    <row r="2528" spans="1:22" x14ac:dyDescent="0.25">
      <c r="A2528" t="s">
        <v>446</v>
      </c>
      <c r="B2528" t="s">
        <v>1</v>
      </c>
      <c r="C2528">
        <v>8.5833915721787515E-2</v>
      </c>
      <c r="D2528">
        <v>1.1810000000000037E-2</v>
      </c>
      <c r="E2528">
        <v>7.4023915721787487E-2</v>
      </c>
      <c r="F2528">
        <v>3.0315978930446869E-2</v>
      </c>
      <c r="G2528">
        <v>5.551793679134074E-2</v>
      </c>
      <c r="H2528">
        <v>0.17499999999999941</v>
      </c>
      <c r="I2528">
        <v>0</v>
      </c>
      <c r="J2528">
        <v>2171115.435498633</v>
      </c>
      <c r="K2528">
        <v>3775730.8887365866</v>
      </c>
      <c r="L2528">
        <v>9575844.1205584947</v>
      </c>
      <c r="M2528">
        <v>9575844.1205584966</v>
      </c>
      <c r="N2528">
        <v>437837.13641281519</v>
      </c>
      <c r="O2528">
        <v>5509009.1878224071</v>
      </c>
      <c r="P2528">
        <v>262606.70486267802</v>
      </c>
      <c r="Q2528">
        <v>33504.333342328857</v>
      </c>
      <c r="R2528">
        <v>0</v>
      </c>
      <c r="S2528">
        <v>141726.09820780577</v>
      </c>
      <c r="T2528">
        <v>0</v>
      </c>
      <c r="U2528">
        <v>276.64513681580257</v>
      </c>
      <c r="V2528">
        <v>163584347.45403844</v>
      </c>
    </row>
    <row r="2529" spans="1:22" x14ac:dyDescent="0.25">
      <c r="A2529" t="s">
        <v>446</v>
      </c>
      <c r="B2529" t="s">
        <v>2</v>
      </c>
      <c r="C2529">
        <v>8.3227551954353052E-2</v>
      </c>
      <c r="D2529">
        <v>1.1809999999999996E-2</v>
      </c>
      <c r="E2529">
        <v>7.1417551954353106E-2</v>
      </c>
      <c r="F2529">
        <v>2.9664387988588274E-2</v>
      </c>
      <c r="G2529">
        <v>5.3563163965764819E-2</v>
      </c>
      <c r="H2529">
        <v>0.17499999999999996</v>
      </c>
      <c r="I2529">
        <v>0</v>
      </c>
      <c r="J2529">
        <v>202223.68748665933</v>
      </c>
      <c r="K2529">
        <v>375357.00881035201</v>
      </c>
      <c r="L2529">
        <v>744948.05569204828</v>
      </c>
      <c r="M2529">
        <v>744948.05569204828</v>
      </c>
      <c r="N2529">
        <v>95280.742684751924</v>
      </c>
      <c r="O2529">
        <v>482299.95361225953</v>
      </c>
      <c r="P2529">
        <v>74178.196844092614</v>
      </c>
      <c r="Q2529">
        <v>9850.48798599574</v>
      </c>
      <c r="R2529">
        <v>0</v>
      </c>
      <c r="S2529">
        <v>11252.057854663482</v>
      </c>
      <c r="T2529">
        <v>0</v>
      </c>
      <c r="U2529">
        <v>20.406699999999997</v>
      </c>
      <c r="V2529">
        <v>15180164.705576923</v>
      </c>
    </row>
    <row r="2530" spans="1:22" x14ac:dyDescent="0.25">
      <c r="A2530" t="s">
        <v>446</v>
      </c>
      <c r="B2530" t="s">
        <v>3</v>
      </c>
      <c r="C2530">
        <v>6.5004264894186203E-2</v>
      </c>
      <c r="D2530">
        <v>1.1809999999999996E-2</v>
      </c>
      <c r="E2530">
        <v>5.3194264894186216E-2</v>
      </c>
      <c r="F2530">
        <v>2.5108566223546531E-2</v>
      </c>
      <c r="G2530">
        <v>3.9895698670639662E-2</v>
      </c>
      <c r="H2530">
        <v>0.17500000000000004</v>
      </c>
      <c r="I2530">
        <v>0</v>
      </c>
      <c r="J2530">
        <v>433148.94310737884</v>
      </c>
      <c r="K2530">
        <v>511875.62253544771</v>
      </c>
      <c r="L2530">
        <v>1399022.1820611423</v>
      </c>
      <c r="M2530">
        <v>1399022.1820611432</v>
      </c>
      <c r="N2530">
        <v>34151.171386300586</v>
      </c>
      <c r="O2530">
        <v>910873.39425652614</v>
      </c>
      <c r="P2530">
        <v>11989.060170359957</v>
      </c>
      <c r="Q2530">
        <v>1584.4371662336084</v>
      </c>
      <c r="R2530">
        <v>0</v>
      </c>
      <c r="S2530">
        <v>20577.674049706595</v>
      </c>
      <c r="T2530">
        <v>0</v>
      </c>
      <c r="U2530">
        <v>55.017799999999994</v>
      </c>
      <c r="V2530">
        <v>32602908.740961537</v>
      </c>
    </row>
    <row r="2531" spans="1:22" x14ac:dyDescent="0.25">
      <c r="A2531" t="s">
        <v>446</v>
      </c>
      <c r="B2531" t="s">
        <v>4</v>
      </c>
      <c r="C2531">
        <v>8.7723467906711053E-2</v>
      </c>
      <c r="D2531">
        <v>1.1809999999999994E-2</v>
      </c>
      <c r="E2531">
        <v>7.5913467906711107E-2</v>
      </c>
      <c r="F2531">
        <v>3.078836697667775E-2</v>
      </c>
      <c r="G2531">
        <v>5.6935100930033379E-2</v>
      </c>
      <c r="H2531">
        <v>0.17499999999999993</v>
      </c>
      <c r="I2531">
        <v>0</v>
      </c>
      <c r="J2531">
        <v>304318.05152666417</v>
      </c>
      <c r="K2531">
        <v>525875.72114692349</v>
      </c>
      <c r="L2531">
        <v>1449063.9158796393</v>
      </c>
      <c r="M2531">
        <v>1449063.9158796396</v>
      </c>
      <c r="N2531">
        <v>32140.811890283134</v>
      </c>
      <c r="O2531">
        <v>798052.96078330476</v>
      </c>
      <c r="P2531">
        <v>9498.6444473363445</v>
      </c>
      <c r="Q2531">
        <v>1196.6946393473854</v>
      </c>
      <c r="R2531">
        <v>0</v>
      </c>
      <c r="S2531">
        <v>21445.472803599092</v>
      </c>
      <c r="T2531">
        <v>0</v>
      </c>
      <c r="U2531">
        <v>47.301699999999997</v>
      </c>
      <c r="V2531">
        <v>22971849.313461535</v>
      </c>
    </row>
    <row r="2532" spans="1:22" x14ac:dyDescent="0.25">
      <c r="A2532" t="s">
        <v>446</v>
      </c>
      <c r="B2532" t="s">
        <v>5</v>
      </c>
      <c r="C2532">
        <v>9.933361229748415E-2</v>
      </c>
      <c r="D2532">
        <v>1.1810000000000011E-2</v>
      </c>
      <c r="E2532">
        <v>8.7523612297484149E-2</v>
      </c>
      <c r="F2532">
        <v>3.3690903074371052E-2</v>
      </c>
      <c r="G2532">
        <v>6.5642709223113119E-2</v>
      </c>
      <c r="H2532">
        <v>0.17500000000000018</v>
      </c>
      <c r="I2532">
        <v>0</v>
      </c>
      <c r="J2532">
        <v>1050932.699564046</v>
      </c>
      <c r="K2532">
        <v>2190387.156402695</v>
      </c>
      <c r="L2532">
        <v>5500161.2053815788</v>
      </c>
      <c r="M2532">
        <v>5500161.2053815788</v>
      </c>
      <c r="N2532">
        <v>267750.06595662609</v>
      </c>
      <c r="O2532">
        <v>2973569.7900101151</v>
      </c>
      <c r="P2532">
        <v>165646.85644732288</v>
      </c>
      <c r="Q2532">
        <v>20717.439916324172</v>
      </c>
      <c r="R2532">
        <v>0</v>
      </c>
      <c r="S2532">
        <v>81385.769592978788</v>
      </c>
      <c r="T2532">
        <v>0</v>
      </c>
      <c r="U2532">
        <v>131.11773681580252</v>
      </c>
      <c r="V2532">
        <v>79232611.525769234</v>
      </c>
    </row>
    <row r="2533" spans="1:22" x14ac:dyDescent="0.25">
      <c r="A2533" t="s">
        <v>446</v>
      </c>
      <c r="B2533" t="s">
        <v>6</v>
      </c>
      <c r="C2533">
        <v>5.0005114689156846E-2</v>
      </c>
      <c r="D2533">
        <v>1.1809999999999996E-2</v>
      </c>
      <c r="E2533">
        <v>3.8195114689156824E-2</v>
      </c>
      <c r="F2533">
        <v>2.1358778672289209E-2</v>
      </c>
      <c r="G2533">
        <v>2.864633601686762E-2</v>
      </c>
      <c r="H2533">
        <v>0.17499999999999999</v>
      </c>
      <c r="I2533">
        <v>0</v>
      </c>
      <c r="J2533">
        <v>134008.87233900427</v>
      </c>
      <c r="K2533">
        <v>108337.2617517069</v>
      </c>
      <c r="L2533">
        <v>304049.33866030379</v>
      </c>
      <c r="M2533">
        <v>304049.33866030385</v>
      </c>
      <c r="N2533">
        <v>5240.6116487041581</v>
      </c>
      <c r="O2533">
        <v>237105.52244200694</v>
      </c>
      <c r="P2533">
        <v>690.63200803358268</v>
      </c>
      <c r="Q2533">
        <v>82.875840964029919</v>
      </c>
      <c r="R2533">
        <v>0</v>
      </c>
      <c r="S2533">
        <v>4467.1037997066023</v>
      </c>
      <c r="T2533">
        <v>0</v>
      </c>
      <c r="U2533">
        <v>17.125299999999999</v>
      </c>
      <c r="V2533">
        <v>10109221.062115384</v>
      </c>
    </row>
    <row r="2534" spans="1:22" x14ac:dyDescent="0.25">
      <c r="A2534" t="s">
        <v>446</v>
      </c>
      <c r="B2534" t="s">
        <v>7</v>
      </c>
      <c r="U2534">
        <v>5.6759000000000004</v>
      </c>
    </row>
    <row r="2535" spans="1:22" x14ac:dyDescent="0.25">
      <c r="A2535" t="s">
        <v>447</v>
      </c>
      <c r="B2535" t="s">
        <v>1</v>
      </c>
      <c r="C2535">
        <v>0.1056980937762004</v>
      </c>
      <c r="D2535">
        <v>1.1810000000000053E-2</v>
      </c>
      <c r="E2535">
        <v>9.3888093776200068E-2</v>
      </c>
      <c r="F2535">
        <v>3.5282023444050077E-2</v>
      </c>
      <c r="G2535">
        <v>7.0416070332150082E-2</v>
      </c>
      <c r="H2535">
        <v>0.17499999999999916</v>
      </c>
      <c r="I2535">
        <v>0</v>
      </c>
      <c r="J2535">
        <v>2614571.1288064797</v>
      </c>
      <c r="K2535">
        <v>6134355.4280380877</v>
      </c>
      <c r="L2535">
        <v>14292721.539300339</v>
      </c>
      <c r="M2535">
        <v>14292721.53930036</v>
      </c>
      <c r="N2535">
        <v>1027586.1862034751</v>
      </c>
      <c r="O2535">
        <v>7721340.370641089</v>
      </c>
      <c r="P2535">
        <v>726440.96663835458</v>
      </c>
      <c r="Q2535">
        <v>89253.459108925643</v>
      </c>
      <c r="R2535">
        <v>0</v>
      </c>
      <c r="S2535">
        <v>211891.76045619999</v>
      </c>
      <c r="T2535">
        <v>0</v>
      </c>
      <c r="U2535">
        <v>310.35859366687765</v>
      </c>
      <c r="V2535">
        <v>196936762.41403839</v>
      </c>
    </row>
    <row r="2536" spans="1:22" x14ac:dyDescent="0.25">
      <c r="A2536" t="s">
        <v>447</v>
      </c>
      <c r="B2536" t="s">
        <v>2</v>
      </c>
      <c r="C2536">
        <v>0.10800894634026373</v>
      </c>
      <c r="D2536">
        <v>1.1809999999999994E-2</v>
      </c>
      <c r="E2536">
        <v>9.6198946340263783E-2</v>
      </c>
      <c r="F2536">
        <v>3.5859736585065929E-2</v>
      </c>
      <c r="G2536">
        <v>7.2149209755197827E-2</v>
      </c>
      <c r="H2536">
        <v>0.17499999999999993</v>
      </c>
      <c r="I2536">
        <v>0</v>
      </c>
      <c r="J2536">
        <v>274835.46673730807</v>
      </c>
      <c r="K2536">
        <v>760347.5942894679</v>
      </c>
      <c r="L2536">
        <v>1518759.8700300537</v>
      </c>
      <c r="M2536">
        <v>1518759.8700300537</v>
      </c>
      <c r="N2536">
        <v>190570.72820958751</v>
      </c>
      <c r="O2536">
        <v>844612.33281718823</v>
      </c>
      <c r="P2536">
        <v>149262.70900264659</v>
      </c>
      <c r="Q2536">
        <v>18453.378536757817</v>
      </c>
      <c r="R2536">
        <v>0</v>
      </c>
      <c r="S2536">
        <v>22854.64067018282</v>
      </c>
      <c r="T2536">
        <v>0</v>
      </c>
      <c r="U2536">
        <v>31.133299999999998</v>
      </c>
      <c r="V2536">
        <v>20667195.837115385</v>
      </c>
    </row>
    <row r="2537" spans="1:22" x14ac:dyDescent="0.25">
      <c r="A2537" t="s">
        <v>447</v>
      </c>
      <c r="B2537" t="s">
        <v>3</v>
      </c>
      <c r="C2537">
        <v>9.1728369693278577E-2</v>
      </c>
      <c r="D2537">
        <v>1.1809999999999999E-2</v>
      </c>
      <c r="E2537">
        <v>7.9918369693278757E-2</v>
      </c>
      <c r="F2537">
        <v>3.1789592423319628E-2</v>
      </c>
      <c r="G2537">
        <v>5.993877726995897E-2</v>
      </c>
      <c r="H2537">
        <v>0.17500000000000029</v>
      </c>
      <c r="I2537">
        <v>0</v>
      </c>
      <c r="J2537">
        <v>748235.90124551742</v>
      </c>
      <c r="K2537">
        <v>1333619.46558274</v>
      </c>
      <c r="L2537">
        <v>3656527.502863334</v>
      </c>
      <c r="M2537">
        <v>3656527.5028633322</v>
      </c>
      <c r="N2537">
        <v>86082.723471222213</v>
      </c>
      <c r="O2537">
        <v>1995772.6433570362</v>
      </c>
      <c r="P2537">
        <v>28797.171598659577</v>
      </c>
      <c r="Q2537">
        <v>3456.5851647380664</v>
      </c>
      <c r="R2537">
        <v>0</v>
      </c>
      <c r="S2537">
        <v>53828.966707824147</v>
      </c>
      <c r="T2537">
        <v>0</v>
      </c>
      <c r="U2537">
        <v>91.647800000000004</v>
      </c>
      <c r="V2537">
        <v>56324802.456923075</v>
      </c>
    </row>
    <row r="2538" spans="1:22" x14ac:dyDescent="0.25">
      <c r="A2538" t="s">
        <v>447</v>
      </c>
      <c r="B2538" t="s">
        <v>4</v>
      </c>
      <c r="C2538">
        <v>0.111805670058996</v>
      </c>
      <c r="D2538">
        <v>1.1809999999999996E-2</v>
      </c>
      <c r="E2538">
        <v>9.9995670058996039E-2</v>
      </c>
      <c r="F2538">
        <v>3.6808917514748997E-2</v>
      </c>
      <c r="G2538">
        <v>7.4996752544247022E-2</v>
      </c>
      <c r="H2538">
        <v>0.17499999999999993</v>
      </c>
      <c r="I2538">
        <v>0</v>
      </c>
      <c r="J2538">
        <v>136729.42971242266</v>
      </c>
      <c r="K2538">
        <v>305163.04556459049</v>
      </c>
      <c r="L2538">
        <v>865187.57594877935</v>
      </c>
      <c r="M2538">
        <v>865187.57594877901</v>
      </c>
      <c r="N2538">
        <v>12575.390186247998</v>
      </c>
      <c r="O2538">
        <v>429317.08509076515</v>
      </c>
      <c r="P2538">
        <v>0</v>
      </c>
      <c r="Q2538">
        <v>0</v>
      </c>
      <c r="R2538">
        <v>0</v>
      </c>
      <c r="S2538">
        <v>12575.390186248043</v>
      </c>
      <c r="T2538">
        <v>0</v>
      </c>
      <c r="U2538">
        <v>19.93</v>
      </c>
      <c r="V2538">
        <v>10271106.076923076</v>
      </c>
    </row>
    <row r="2539" spans="1:22" x14ac:dyDescent="0.25">
      <c r="A2539" t="s">
        <v>447</v>
      </c>
      <c r="B2539" t="s">
        <v>5</v>
      </c>
      <c r="C2539">
        <v>0.11931599939906083</v>
      </c>
      <c r="D2539">
        <v>1.1810000000000024E-2</v>
      </c>
      <c r="E2539">
        <v>0.10750599939906079</v>
      </c>
      <c r="F2539">
        <v>3.868649984976523E-2</v>
      </c>
      <c r="G2539">
        <v>8.0629499549295713E-2</v>
      </c>
      <c r="H2539">
        <v>0.17500000000000029</v>
      </c>
      <c r="I2539">
        <v>0</v>
      </c>
      <c r="J2539">
        <v>1221610.296791753</v>
      </c>
      <c r="K2539">
        <v>3403583.0339260697</v>
      </c>
      <c r="L2539">
        <v>7319345.4429252045</v>
      </c>
      <c r="M2539">
        <v>7319345.4429252017</v>
      </c>
      <c r="N2539">
        <v>722850.91471324814</v>
      </c>
      <c r="O2539">
        <v>3902342.4160045716</v>
      </c>
      <c r="P2539">
        <v>546796.49284948572</v>
      </c>
      <c r="Q2539">
        <v>67143.055834448416</v>
      </c>
      <c r="R2539">
        <v>0</v>
      </c>
      <c r="S2539">
        <v>108911.36602931654</v>
      </c>
      <c r="T2539">
        <v>0</v>
      </c>
      <c r="U2539">
        <v>138.70869366687779</v>
      </c>
      <c r="V2539">
        <v>92097480.638076872</v>
      </c>
    </row>
    <row r="2540" spans="1:22" x14ac:dyDescent="0.25">
      <c r="A2540" t="s">
        <v>447</v>
      </c>
      <c r="B2540" t="s">
        <v>6</v>
      </c>
      <c r="C2540">
        <v>6.3393035904254866E-2</v>
      </c>
      <c r="D2540">
        <v>1.1809999999999996E-2</v>
      </c>
      <c r="E2540">
        <v>5.1583035904254872E-2</v>
      </c>
      <c r="F2540">
        <v>2.4705758976063724E-2</v>
      </c>
      <c r="G2540">
        <v>3.8687276928191155E-2</v>
      </c>
      <c r="H2540">
        <v>0.17499999999999996</v>
      </c>
      <c r="I2540">
        <v>0</v>
      </c>
      <c r="J2540">
        <v>162770.70754812643</v>
      </c>
      <c r="K2540">
        <v>182491.17932286713</v>
      </c>
      <c r="L2540">
        <v>510226.21792403201</v>
      </c>
      <c r="M2540">
        <v>510226.21792403195</v>
      </c>
      <c r="N2540">
        <v>9311.830011142185</v>
      </c>
      <c r="O2540">
        <v>335950.05685985129</v>
      </c>
      <c r="P2540">
        <v>1584.593187562599</v>
      </c>
      <c r="Q2540">
        <v>200.43957298132307</v>
      </c>
      <c r="R2540">
        <v>0</v>
      </c>
      <c r="S2540">
        <v>7526.7972505983726</v>
      </c>
      <c r="T2540">
        <v>0</v>
      </c>
      <c r="U2540">
        <v>19.3123</v>
      </c>
      <c r="V2540">
        <v>12284134.015961535</v>
      </c>
    </row>
    <row r="2541" spans="1:22" x14ac:dyDescent="0.25">
      <c r="A2541" t="s">
        <v>447</v>
      </c>
      <c r="B2541" t="s">
        <v>7</v>
      </c>
      <c r="U2541">
        <v>9.6264999999999983</v>
      </c>
    </row>
    <row r="2542" spans="1:22" x14ac:dyDescent="0.25">
      <c r="A2542" t="s">
        <v>448</v>
      </c>
      <c r="B2542" t="s">
        <v>1</v>
      </c>
      <c r="C2542">
        <v>7.0815058469527889E-2</v>
      </c>
      <c r="D2542">
        <v>1.1810000000000048E-2</v>
      </c>
      <c r="E2542">
        <v>5.9005058469527964E-2</v>
      </c>
      <c r="F2542">
        <v>2.6561264617381983E-2</v>
      </c>
      <c r="G2542">
        <v>4.4253793852145867E-2</v>
      </c>
      <c r="H2542">
        <v>0.17500000000000038</v>
      </c>
      <c r="I2542">
        <v>0</v>
      </c>
      <c r="J2542">
        <v>1309216.5703912096</v>
      </c>
      <c r="K2542">
        <v>1903631.1771854004</v>
      </c>
      <c r="L2542">
        <v>4509680.5114513794</v>
      </c>
      <c r="M2542">
        <v>4509680.5114513785</v>
      </c>
      <c r="N2542">
        <v>300303.25502620963</v>
      </c>
      <c r="O2542">
        <v>2912544.4925504033</v>
      </c>
      <c r="P2542">
        <v>206599.91453681944</v>
      </c>
      <c r="Q2542">
        <v>27117.898787105376</v>
      </c>
      <c r="R2542">
        <v>0</v>
      </c>
      <c r="S2542">
        <v>66585.441702281372</v>
      </c>
      <c r="T2542">
        <v>0</v>
      </c>
      <c r="U2542">
        <v>167.22009999999969</v>
      </c>
      <c r="V2542">
        <v>98570883.311346114</v>
      </c>
    </row>
    <row r="2543" spans="1:22" x14ac:dyDescent="0.25">
      <c r="A2543" t="s">
        <v>448</v>
      </c>
      <c r="B2543" t="s">
        <v>2</v>
      </c>
      <c r="C2543">
        <v>4.8472651296994379E-2</v>
      </c>
      <c r="D2543">
        <v>1.1809999999999996E-2</v>
      </c>
      <c r="E2543">
        <v>3.6662651296994378E-2</v>
      </c>
      <c r="F2543">
        <v>2.0975662824248596E-2</v>
      </c>
      <c r="G2543">
        <v>2.7496988472745783E-2</v>
      </c>
      <c r="H2543">
        <v>0.17499999999999996</v>
      </c>
      <c r="I2543">
        <v>0</v>
      </c>
      <c r="J2543">
        <v>166183.12471083232</v>
      </c>
      <c r="K2543">
        <v>134219.4802138033</v>
      </c>
      <c r="L2543">
        <v>336072.76205553341</v>
      </c>
      <c r="M2543">
        <v>336072.76205553341</v>
      </c>
      <c r="N2543">
        <v>16646.419646469119</v>
      </c>
      <c r="O2543">
        <v>283756.18527816643</v>
      </c>
      <c r="P2543">
        <v>10255.804070343449</v>
      </c>
      <c r="Q2543">
        <v>1429.5197648506501</v>
      </c>
      <c r="R2543">
        <v>0</v>
      </c>
      <c r="S2543">
        <v>4961.0958112750313</v>
      </c>
      <c r="T2543">
        <v>0</v>
      </c>
      <c r="U2543">
        <v>20.6633</v>
      </c>
      <c r="V2543">
        <v>12476413.804615382</v>
      </c>
    </row>
    <row r="2544" spans="1:22" x14ac:dyDescent="0.25">
      <c r="A2544" t="s">
        <v>448</v>
      </c>
      <c r="B2544" t="s">
        <v>3</v>
      </c>
      <c r="C2544">
        <v>8.3634353614092563E-2</v>
      </c>
      <c r="D2544">
        <v>1.1809999999999991E-2</v>
      </c>
      <c r="E2544">
        <v>7.1824353614092604E-2</v>
      </c>
      <c r="F2544">
        <v>2.9766088403523135E-2</v>
      </c>
      <c r="G2544">
        <v>5.3868265210569435E-2</v>
      </c>
      <c r="H2544">
        <v>0.17499999999999993</v>
      </c>
      <c r="I2544">
        <v>0</v>
      </c>
      <c r="J2544">
        <v>292061.19812569546</v>
      </c>
      <c r="K2544">
        <v>472186.57087544561</v>
      </c>
      <c r="L2544">
        <v>1282874.9555878805</v>
      </c>
      <c r="M2544">
        <v>1282874.9555878809</v>
      </c>
      <c r="N2544">
        <v>33421.189259614213</v>
      </c>
      <c r="O2544">
        <v>730826.57974152663</v>
      </c>
      <c r="P2544">
        <v>12831.019037658556</v>
      </c>
      <c r="Q2544">
        <v>1580.9268609782846</v>
      </c>
      <c r="R2544">
        <v>0</v>
      </c>
      <c r="S2544">
        <v>19009.243360977463</v>
      </c>
      <c r="T2544">
        <v>0</v>
      </c>
      <c r="U2544">
        <v>37.504100000000008</v>
      </c>
      <c r="V2544">
        <v>22039214.529230766</v>
      </c>
    </row>
    <row r="2545" spans="1:22" x14ac:dyDescent="0.25">
      <c r="A2545" t="s">
        <v>448</v>
      </c>
      <c r="B2545" t="s">
        <v>4</v>
      </c>
      <c r="C2545">
        <v>8.0592013816067828E-2</v>
      </c>
      <c r="D2545">
        <v>1.1809999999999996E-2</v>
      </c>
      <c r="E2545">
        <v>6.8782013816067827E-2</v>
      </c>
      <c r="F2545">
        <v>2.9005503454016965E-2</v>
      </c>
      <c r="G2545">
        <v>5.1586510362050884E-2</v>
      </c>
      <c r="H2545">
        <v>0.17499999999999996</v>
      </c>
      <c r="I2545">
        <v>0</v>
      </c>
      <c r="J2545">
        <v>95291.712982261219</v>
      </c>
      <c r="K2545">
        <v>144985.58734945493</v>
      </c>
      <c r="L2545">
        <v>409120.66991466429</v>
      </c>
      <c r="M2545">
        <v>409120.66991466441</v>
      </c>
      <c r="N2545">
        <v>6459.023033425241</v>
      </c>
      <c r="O2545">
        <v>233818.27729829101</v>
      </c>
      <c r="P2545">
        <v>424.09166406766229</v>
      </c>
      <c r="Q2545">
        <v>50.890999688119472</v>
      </c>
      <c r="R2545">
        <v>0</v>
      </c>
      <c r="S2545">
        <v>5984.040369669402</v>
      </c>
      <c r="T2545">
        <v>0</v>
      </c>
      <c r="U2545">
        <v>14.4565</v>
      </c>
      <c r="V2545">
        <v>7176121.4480769215</v>
      </c>
    </row>
    <row r="2546" spans="1:22" x14ac:dyDescent="0.25">
      <c r="A2546" t="s">
        <v>448</v>
      </c>
      <c r="B2546" t="s">
        <v>5</v>
      </c>
      <c r="C2546">
        <v>7.2550150070719299E-2</v>
      </c>
      <c r="D2546">
        <v>1.1810000000000003E-2</v>
      </c>
      <c r="E2546">
        <v>6.0740150070719326E-2</v>
      </c>
      <c r="F2546">
        <v>2.6995037517679857E-2</v>
      </c>
      <c r="G2546">
        <v>4.5555112553039526E-2</v>
      </c>
      <c r="H2546">
        <v>0.17500000000000024</v>
      </c>
      <c r="I2546">
        <v>0</v>
      </c>
      <c r="J2546">
        <v>598923.93201341445</v>
      </c>
      <c r="K2546">
        <v>1010839.5599239866</v>
      </c>
      <c r="L2546">
        <v>2080907.2571343647</v>
      </c>
      <c r="M2546">
        <v>2080907.2571343649</v>
      </c>
      <c r="N2546">
        <v>237902.85565939848</v>
      </c>
      <c r="O2546">
        <v>1371860.6362780028</v>
      </c>
      <c r="P2546">
        <v>183088.99976474978</v>
      </c>
      <c r="Q2546">
        <v>24056.561161588324</v>
      </c>
      <c r="R2546">
        <v>0</v>
      </c>
      <c r="S2546">
        <v>30757.294733061022</v>
      </c>
      <c r="T2546">
        <v>0</v>
      </c>
      <c r="U2546">
        <v>74.320099999999982</v>
      </c>
      <c r="V2546">
        <v>45070276.794423088</v>
      </c>
    </row>
    <row r="2547" spans="1:22" x14ac:dyDescent="0.25">
      <c r="A2547" t="s">
        <v>448</v>
      </c>
      <c r="B2547" t="s">
        <v>6</v>
      </c>
      <c r="U2547">
        <v>7.343</v>
      </c>
    </row>
    <row r="2548" spans="1:22" x14ac:dyDescent="0.25">
      <c r="A2548" t="s">
        <v>448</v>
      </c>
      <c r="B2548" t="s">
        <v>7</v>
      </c>
      <c r="C2548">
        <v>6.3386921145874978E-2</v>
      </c>
      <c r="D2548">
        <v>1.1809999999999998E-2</v>
      </c>
      <c r="E2548">
        <v>5.1576921145875004E-2</v>
      </c>
      <c r="F2548">
        <v>2.4704230286468749E-2</v>
      </c>
      <c r="G2548">
        <v>3.8682690859406253E-2</v>
      </c>
      <c r="H2548">
        <v>0.17499999999999999</v>
      </c>
      <c r="I2548">
        <v>0</v>
      </c>
      <c r="J2548">
        <v>99591.045974059132</v>
      </c>
      <c r="K2548">
        <v>105028.89090808199</v>
      </c>
      <c r="L2548">
        <v>297603.35287866218</v>
      </c>
      <c r="M2548">
        <v>297603.35287866229</v>
      </c>
      <c r="N2548">
        <v>4370.8299613959098</v>
      </c>
      <c r="O2548">
        <v>200249.10692074519</v>
      </c>
      <c r="P2548">
        <v>0</v>
      </c>
      <c r="Q2548">
        <v>0</v>
      </c>
      <c r="R2548">
        <v>0</v>
      </c>
      <c r="S2548">
        <v>4370.8299613959362</v>
      </c>
      <c r="T2548">
        <v>0</v>
      </c>
      <c r="U2548">
        <v>12.933100000000001</v>
      </c>
      <c r="V2548">
        <v>7500916.3226923067</v>
      </c>
    </row>
    <row r="2549" spans="1:22" x14ac:dyDescent="0.25">
      <c r="A2549" t="s">
        <v>449</v>
      </c>
      <c r="B2549" t="s">
        <v>1</v>
      </c>
      <c r="C2549">
        <v>0.11636882392441388</v>
      </c>
      <c r="D2549">
        <v>1.1810000000000005E-2</v>
      </c>
      <c r="E2549">
        <v>0.10455882392441357</v>
      </c>
      <c r="F2549">
        <v>3.79497059811034E-2</v>
      </c>
      <c r="G2549">
        <v>7.8419117943310329E-2</v>
      </c>
      <c r="H2549">
        <v>0.1750000000000001</v>
      </c>
      <c r="I2549">
        <v>0</v>
      </c>
      <c r="J2549">
        <v>815626.78635759465</v>
      </c>
      <c r="K2549">
        <v>1981803.1114574594</v>
      </c>
      <c r="L2549">
        <v>5212309.9732081546</v>
      </c>
      <c r="M2549">
        <v>5212309.9732081462</v>
      </c>
      <c r="N2549">
        <v>183274.84029105678</v>
      </c>
      <c r="O2549">
        <v>2614155.0575239966</v>
      </c>
      <c r="P2549">
        <v>93989.573167622366</v>
      </c>
      <c r="Q2549">
        <v>11960.036519018091</v>
      </c>
      <c r="R2549">
        <v>0</v>
      </c>
      <c r="S2549">
        <v>77325.230604415614</v>
      </c>
      <c r="T2549">
        <v>0</v>
      </c>
      <c r="U2549">
        <v>108.26939999999995</v>
      </c>
      <c r="V2549">
        <v>61494302.562884569</v>
      </c>
    </row>
    <row r="2550" spans="1:22" x14ac:dyDescent="0.25">
      <c r="A2550" t="s">
        <v>449</v>
      </c>
      <c r="B2550" t="s">
        <v>2</v>
      </c>
      <c r="C2550">
        <v>0.17685105688083627</v>
      </c>
      <c r="D2550">
        <v>1.1809999999999999E-2</v>
      </c>
      <c r="E2550">
        <v>0.16504105688083628</v>
      </c>
      <c r="F2550">
        <v>5.3070264220209072E-2</v>
      </c>
      <c r="G2550">
        <v>0.12378079266062721</v>
      </c>
      <c r="H2550">
        <v>0.17500000000000002</v>
      </c>
      <c r="I2550">
        <v>0</v>
      </c>
      <c r="J2550">
        <v>116962.61175905383</v>
      </c>
      <c r="K2550">
        <v>473876.22492851666</v>
      </c>
      <c r="L2550">
        <v>1087733.4287891693</v>
      </c>
      <c r="M2550">
        <v>1087733.4287891695</v>
      </c>
      <c r="N2550">
        <v>83473.811499095056</v>
      </c>
      <c r="O2550">
        <v>507365.02518847538</v>
      </c>
      <c r="P2550">
        <v>59287.033990023272</v>
      </c>
      <c r="Q2550">
        <v>7795.7318177061979</v>
      </c>
      <c r="R2550">
        <v>0</v>
      </c>
      <c r="S2550">
        <v>16391.045691365638</v>
      </c>
      <c r="T2550">
        <v>0</v>
      </c>
      <c r="U2550">
        <v>14.319999999999999</v>
      </c>
      <c r="V2550">
        <v>8800061.9230769202</v>
      </c>
    </row>
    <row r="2551" spans="1:22" x14ac:dyDescent="0.25">
      <c r="A2551" t="s">
        <v>449</v>
      </c>
      <c r="B2551" t="s">
        <v>3</v>
      </c>
      <c r="C2551">
        <v>0.11288893307488639</v>
      </c>
      <c r="D2551">
        <v>1.1809999999999999E-2</v>
      </c>
      <c r="E2551">
        <v>0.10107893307488634</v>
      </c>
      <c r="F2551">
        <v>3.7079733268721597E-2</v>
      </c>
      <c r="G2551">
        <v>7.5809199806164768E-2</v>
      </c>
      <c r="H2551">
        <v>0.17499999999999996</v>
      </c>
      <c r="I2551">
        <v>0</v>
      </c>
      <c r="J2551">
        <v>149206.7294009091</v>
      </c>
      <c r="K2551">
        <v>346638.98170896288</v>
      </c>
      <c r="L2551">
        <v>943669.14190368983</v>
      </c>
      <c r="M2551">
        <v>943669.14190369006</v>
      </c>
      <c r="N2551">
        <v>24061.950805799686</v>
      </c>
      <c r="O2551">
        <v>471783.76030407223</v>
      </c>
      <c r="P2551">
        <v>8954.9363891858738</v>
      </c>
      <c r="Q2551">
        <v>1074.5923667023048</v>
      </c>
      <c r="R2551">
        <v>0</v>
      </c>
      <c r="S2551">
        <v>14032.422049911336</v>
      </c>
      <c r="T2551">
        <v>0</v>
      </c>
      <c r="U2551">
        <v>19.9283</v>
      </c>
      <c r="V2551">
        <v>11269398.626153845</v>
      </c>
    </row>
    <row r="2552" spans="1:22" x14ac:dyDescent="0.25">
      <c r="A2552" t="s">
        <v>449</v>
      </c>
      <c r="B2552" t="s">
        <v>4</v>
      </c>
      <c r="C2552">
        <v>0.13407843271997144</v>
      </c>
      <c r="D2552">
        <v>1.1809999999999998E-2</v>
      </c>
      <c r="E2552">
        <v>0.1222684327199715</v>
      </c>
      <c r="F2552">
        <v>4.2377108179992865E-2</v>
      </c>
      <c r="G2552">
        <v>9.1701324539978604E-2</v>
      </c>
      <c r="H2552">
        <v>0.17499999999999999</v>
      </c>
      <c r="I2552">
        <v>0</v>
      </c>
      <c r="J2552">
        <v>92458.21970283307</v>
      </c>
      <c r="K2552">
        <v>249578.59032555713</v>
      </c>
      <c r="L2552">
        <v>707149.32866536942</v>
      </c>
      <c r="M2552">
        <v>707149.32866536942</v>
      </c>
      <c r="N2552">
        <v>10396.61057782534</v>
      </c>
      <c r="O2552">
        <v>331640.19945056469</v>
      </c>
      <c r="P2552">
        <v>0</v>
      </c>
      <c r="Q2552">
        <v>0</v>
      </c>
      <c r="R2552">
        <v>0</v>
      </c>
      <c r="S2552">
        <v>10396.610577825417</v>
      </c>
      <c r="T2552">
        <v>0</v>
      </c>
      <c r="U2552">
        <v>13.696999999999999</v>
      </c>
      <c r="V2552">
        <v>6981463.6192307696</v>
      </c>
    </row>
    <row r="2553" spans="1:22" x14ac:dyDescent="0.25">
      <c r="A2553" t="s">
        <v>449</v>
      </c>
      <c r="B2553" t="s">
        <v>5</v>
      </c>
      <c r="C2553">
        <v>0.10148787472531563</v>
      </c>
      <c r="D2553">
        <v>1.1810000000000001E-2</v>
      </c>
      <c r="E2553">
        <v>8.9677874725315646E-2</v>
      </c>
      <c r="F2553">
        <v>3.4229468681328902E-2</v>
      </c>
      <c r="G2553">
        <v>6.7258406043986724E-2</v>
      </c>
      <c r="H2553">
        <v>0.17500000000000004</v>
      </c>
      <c r="I2553">
        <v>0</v>
      </c>
      <c r="J2553">
        <v>380610.97666100616</v>
      </c>
      <c r="K2553">
        <v>780956.35558369209</v>
      </c>
      <c r="L2553">
        <v>2134172.2608288149</v>
      </c>
      <c r="M2553">
        <v>2134172.2608288145</v>
      </c>
      <c r="N2553">
        <v>52174.201480565825</v>
      </c>
      <c r="O2553">
        <v>1109393.1307641326</v>
      </c>
      <c r="P2553">
        <v>18412.760421008206</v>
      </c>
      <c r="Q2553">
        <v>2209.5312505209849</v>
      </c>
      <c r="R2553">
        <v>0</v>
      </c>
      <c r="S2553">
        <v>31551.909809036144</v>
      </c>
      <c r="T2553">
        <v>0</v>
      </c>
      <c r="U2553">
        <v>50.437399999999997</v>
      </c>
      <c r="V2553">
        <v>28724903.038076926</v>
      </c>
    </row>
    <row r="2554" spans="1:22" x14ac:dyDescent="0.25">
      <c r="A2554" t="s">
        <v>449</v>
      </c>
      <c r="B2554" t="s">
        <v>6</v>
      </c>
      <c r="U2554">
        <v>7.3234000000000012</v>
      </c>
    </row>
    <row r="2555" spans="1:22" x14ac:dyDescent="0.25">
      <c r="A2555" t="s">
        <v>449</v>
      </c>
      <c r="B2555" t="s">
        <v>7</v>
      </c>
      <c r="U2555">
        <v>2.5632999999999999</v>
      </c>
    </row>
    <row r="2556" spans="1:22" x14ac:dyDescent="0.25">
      <c r="A2556" t="s">
        <v>450</v>
      </c>
      <c r="B2556" t="s">
        <v>1</v>
      </c>
      <c r="C2556">
        <v>8.7225422114513437E-2</v>
      </c>
      <c r="D2556">
        <v>1.181000000000005E-2</v>
      </c>
      <c r="E2556">
        <v>7.541542211451345E-2</v>
      </c>
      <c r="F2556">
        <v>3.0663855528628426E-2</v>
      </c>
      <c r="G2556">
        <v>5.6561566585885299E-2</v>
      </c>
      <c r="H2556">
        <v>0.17499999999999949</v>
      </c>
      <c r="I2556">
        <v>0</v>
      </c>
      <c r="J2556">
        <v>2195276.4725846979</v>
      </c>
      <c r="K2556">
        <v>4000489.1487178709</v>
      </c>
      <c r="L2556">
        <v>9943170.1864914875</v>
      </c>
      <c r="M2556">
        <v>9943170.1864914913</v>
      </c>
      <c r="N2556">
        <v>514574.31491553411</v>
      </c>
      <c r="O2556">
        <v>5681191.3063870417</v>
      </c>
      <c r="P2556">
        <v>327604.98903928569</v>
      </c>
      <c r="Q2556">
        <v>39494.84612850775</v>
      </c>
      <c r="R2556">
        <v>0</v>
      </c>
      <c r="S2556">
        <v>147474.47974773895</v>
      </c>
      <c r="T2556">
        <v>0</v>
      </c>
      <c r="U2556">
        <v>274.06349999999998</v>
      </c>
      <c r="V2556">
        <v>165488357.91596183</v>
      </c>
    </row>
    <row r="2557" spans="1:22" x14ac:dyDescent="0.25">
      <c r="A2557" t="s">
        <v>450</v>
      </c>
      <c r="B2557" t="s">
        <v>2</v>
      </c>
      <c r="C2557">
        <v>6.9733391804168154E-2</v>
      </c>
      <c r="D2557">
        <v>1.1809999999999992E-2</v>
      </c>
      <c r="E2557">
        <v>5.7923391804168146E-2</v>
      </c>
      <c r="F2557">
        <v>2.6290847951042032E-2</v>
      </c>
      <c r="G2557">
        <v>4.3442543853126118E-2</v>
      </c>
      <c r="H2557">
        <v>0.17499999999999991</v>
      </c>
      <c r="I2557">
        <v>0</v>
      </c>
      <c r="J2557">
        <v>150313.46646272158</v>
      </c>
      <c r="K2557">
        <v>224347.92026769381</v>
      </c>
      <c r="L2557">
        <v>475275.42909876589</v>
      </c>
      <c r="M2557">
        <v>475275.42909876595</v>
      </c>
      <c r="N2557">
        <v>49442.082926078932</v>
      </c>
      <c r="O2557">
        <v>325219.30380433646</v>
      </c>
      <c r="P2557">
        <v>37662.410820265024</v>
      </c>
      <c r="Q2557">
        <v>4581.4899765467972</v>
      </c>
      <c r="R2557">
        <v>0</v>
      </c>
      <c r="S2557">
        <v>7198.1821292670729</v>
      </c>
      <c r="T2557">
        <v>0</v>
      </c>
      <c r="U2557">
        <v>17.569200000000002</v>
      </c>
      <c r="V2557">
        <v>11321512.515384616</v>
      </c>
    </row>
    <row r="2558" spans="1:22" x14ac:dyDescent="0.25">
      <c r="A2558" t="s">
        <v>450</v>
      </c>
      <c r="B2558" t="s">
        <v>3</v>
      </c>
      <c r="C2558">
        <v>8.3359191955105161E-2</v>
      </c>
      <c r="D2558">
        <v>1.1809999999999994E-2</v>
      </c>
      <c r="E2558">
        <v>7.1549191955105201E-2</v>
      </c>
      <c r="F2558">
        <v>2.9697297988776256E-2</v>
      </c>
      <c r="G2558">
        <v>5.3661893966328832E-2</v>
      </c>
      <c r="H2558">
        <v>0.17500000000000021</v>
      </c>
      <c r="I2558">
        <v>0</v>
      </c>
      <c r="J2558">
        <v>577787.82498295233</v>
      </c>
      <c r="K2558">
        <v>948367.15568920318</v>
      </c>
      <c r="L2558">
        <v>2549178.8592812666</v>
      </c>
      <c r="M2558">
        <v>2549178.859281267</v>
      </c>
      <c r="N2558">
        <v>73980.651946586091</v>
      </c>
      <c r="O2558">
        <v>1452174.3287255699</v>
      </c>
      <c r="P2558">
        <v>32228.383760063054</v>
      </c>
      <c r="Q2558">
        <v>3910.0563780830698</v>
      </c>
      <c r="R2558">
        <v>0</v>
      </c>
      <c r="S2558">
        <v>37842.211808439875</v>
      </c>
      <c r="T2558">
        <v>0</v>
      </c>
      <c r="U2558">
        <v>72.270299999999992</v>
      </c>
      <c r="V2558">
        <v>43579940.180961534</v>
      </c>
    </row>
    <row r="2559" spans="1:22" x14ac:dyDescent="0.25">
      <c r="A2559" t="s">
        <v>450</v>
      </c>
      <c r="B2559" t="s">
        <v>4</v>
      </c>
      <c r="C2559">
        <v>9.5204501010654502E-2</v>
      </c>
      <c r="D2559">
        <v>1.1809999999999996E-2</v>
      </c>
      <c r="E2559">
        <v>8.3394501010654543E-2</v>
      </c>
      <c r="F2559">
        <v>3.265862525266363E-2</v>
      </c>
      <c r="G2559">
        <v>6.2545875757990907E-2</v>
      </c>
      <c r="H2559">
        <v>0.17499999999999991</v>
      </c>
      <c r="I2559">
        <v>0</v>
      </c>
      <c r="J2559">
        <v>166919.22609128844</v>
      </c>
      <c r="K2559">
        <v>306973.20502871077</v>
      </c>
      <c r="L2559">
        <v>865495.9407045173</v>
      </c>
      <c r="M2559">
        <v>865495.94070451742</v>
      </c>
      <c r="N2559">
        <v>13855.918595403549</v>
      </c>
      <c r="O2559">
        <v>460036.51252459554</v>
      </c>
      <c r="P2559">
        <v>1050.2023169234315</v>
      </c>
      <c r="Q2559">
        <v>126.02427803081177</v>
      </c>
      <c r="R2559">
        <v>0</v>
      </c>
      <c r="S2559">
        <v>12679.69200044942</v>
      </c>
      <c r="T2559">
        <v>0</v>
      </c>
      <c r="U2559">
        <v>26.43</v>
      </c>
      <c r="V2559">
        <v>12574522.692307692</v>
      </c>
    </row>
    <row r="2560" spans="1:22" x14ac:dyDescent="0.25">
      <c r="A2560" t="s">
        <v>450</v>
      </c>
      <c r="B2560" t="s">
        <v>5</v>
      </c>
      <c r="C2560">
        <v>9.4610982739470953E-2</v>
      </c>
      <c r="D2560">
        <v>1.1810000000000025E-2</v>
      </c>
      <c r="E2560">
        <v>8.2800982739470924E-2</v>
      </c>
      <c r="F2560">
        <v>3.2510245684867711E-2</v>
      </c>
      <c r="G2560">
        <v>6.2100737054603221E-2</v>
      </c>
      <c r="H2560">
        <v>0.17500000000000043</v>
      </c>
      <c r="I2560">
        <v>0</v>
      </c>
      <c r="J2560">
        <v>1068175.3718136926</v>
      </c>
      <c r="K2560">
        <v>2227045.2889902769</v>
      </c>
      <c r="L2560">
        <v>5251243.2719713757</v>
      </c>
      <c r="M2560">
        <v>5251243.2719713794</v>
      </c>
      <c r="N2560">
        <v>357473.14874986466</v>
      </c>
      <c r="O2560">
        <v>2937747.5120541044</v>
      </c>
      <c r="P2560">
        <v>249557.78560835164</v>
      </c>
      <c r="Q2560">
        <v>30024.530711805175</v>
      </c>
      <c r="R2560">
        <v>0</v>
      </c>
      <c r="S2560">
        <v>77890.832429707036</v>
      </c>
      <c r="T2560">
        <v>0</v>
      </c>
      <c r="U2560">
        <v>127.09399999999992</v>
      </c>
      <c r="V2560">
        <v>80493340.512692347</v>
      </c>
    </row>
    <row r="2561" spans="1:22" x14ac:dyDescent="0.25">
      <c r="A2561" t="s">
        <v>450</v>
      </c>
      <c r="B2561" t="s">
        <v>6</v>
      </c>
      <c r="C2561">
        <v>6.6087610141717726E-2</v>
      </c>
      <c r="D2561">
        <v>1.1809999999999992E-2</v>
      </c>
      <c r="E2561">
        <v>5.4277610141717704E-2</v>
      </c>
      <c r="F2561">
        <v>2.5379402535429436E-2</v>
      </c>
      <c r="G2561">
        <v>4.0708207606288294E-2</v>
      </c>
      <c r="H2561">
        <v>0.17499999999999993</v>
      </c>
      <c r="I2561">
        <v>0</v>
      </c>
      <c r="J2561">
        <v>183601.31972189987</v>
      </c>
      <c r="K2561">
        <v>223498.96729379572</v>
      </c>
      <c r="L2561">
        <v>602942.10265276977</v>
      </c>
      <c r="M2561">
        <v>602942.10265277023</v>
      </c>
      <c r="N2561">
        <v>16888.699807154306</v>
      </c>
      <c r="O2561">
        <v>390211.58720854123</v>
      </c>
      <c r="P2561">
        <v>7106.2065336825563</v>
      </c>
      <c r="Q2561">
        <v>852.74478404190666</v>
      </c>
      <c r="R2561">
        <v>0</v>
      </c>
      <c r="S2561">
        <v>8929.7484894298796</v>
      </c>
      <c r="T2561">
        <v>0</v>
      </c>
      <c r="U2561">
        <v>23.9</v>
      </c>
      <c r="V2561">
        <v>13853922.903076928</v>
      </c>
    </row>
    <row r="2562" spans="1:22" x14ac:dyDescent="0.25">
      <c r="A2562" t="s">
        <v>450</v>
      </c>
      <c r="B2562" t="s">
        <v>7</v>
      </c>
      <c r="U2562">
        <v>6.8</v>
      </c>
    </row>
    <row r="2563" spans="1:22" x14ac:dyDescent="0.25">
      <c r="A2563" t="s">
        <v>451</v>
      </c>
      <c r="B2563" t="s">
        <v>1</v>
      </c>
      <c r="C2563">
        <v>5.1596804944538235E-2</v>
      </c>
      <c r="D2563">
        <v>1.1810000000000011E-2</v>
      </c>
      <c r="E2563">
        <v>3.9786804944538186E-2</v>
      </c>
      <c r="F2563">
        <v>2.1756701236134567E-2</v>
      </c>
      <c r="G2563">
        <v>2.9840103708403658E-2</v>
      </c>
      <c r="H2563">
        <v>0.17500000000000024</v>
      </c>
      <c r="I2563">
        <v>0</v>
      </c>
      <c r="J2563">
        <v>938047.5095796854</v>
      </c>
      <c r="K2563">
        <v>863177.54501909052</v>
      </c>
      <c r="L2563">
        <v>2223122.0073019634</v>
      </c>
      <c r="M2563">
        <v>2223122.0073019625</v>
      </c>
      <c r="N2563">
        <v>91602.656938826898</v>
      </c>
      <c r="O2563">
        <v>1709622.3976599481</v>
      </c>
      <c r="P2563">
        <v>52468.026797522849</v>
      </c>
      <c r="Q2563">
        <v>6360.7523257184075</v>
      </c>
      <c r="R2563">
        <v>0</v>
      </c>
      <c r="S2563">
        <v>32773.877815585474</v>
      </c>
      <c r="T2563">
        <v>0</v>
      </c>
      <c r="U2563">
        <v>111.53949999999996</v>
      </c>
      <c r="V2563">
        <v>70672142.821923032</v>
      </c>
    </row>
    <row r="2564" spans="1:22" x14ac:dyDescent="0.25">
      <c r="A2564" t="s">
        <v>451</v>
      </c>
      <c r="B2564" t="s">
        <v>2</v>
      </c>
      <c r="C2564">
        <v>4.1896536829873376E-2</v>
      </c>
      <c r="D2564">
        <v>1.1809999999999994E-2</v>
      </c>
      <c r="E2564">
        <v>3.0086536829873389E-2</v>
      </c>
      <c r="F2564">
        <v>1.9331634207468345E-2</v>
      </c>
      <c r="G2564">
        <v>2.2564902622405021E-2</v>
      </c>
      <c r="H2564">
        <v>0.17499999999999991</v>
      </c>
      <c r="I2564">
        <v>0</v>
      </c>
      <c r="J2564">
        <v>229322.01160129235</v>
      </c>
      <c r="K2564">
        <v>168710.07341148943</v>
      </c>
      <c r="L2564">
        <v>391155.31692922453</v>
      </c>
      <c r="M2564">
        <v>391155.31692922424</v>
      </c>
      <c r="N2564">
        <v>28743.725826310925</v>
      </c>
      <c r="O2564">
        <v>369288.35918647074</v>
      </c>
      <c r="P2564">
        <v>20391.200859973625</v>
      </c>
      <c r="Q2564">
        <v>2459.3721054891134</v>
      </c>
      <c r="R2564">
        <v>0</v>
      </c>
      <c r="S2564">
        <v>5893.1528608482367</v>
      </c>
      <c r="T2564">
        <v>0</v>
      </c>
      <c r="U2564">
        <v>24.400000000000002</v>
      </c>
      <c r="V2564">
        <v>17297250</v>
      </c>
    </row>
    <row r="2565" spans="1:22" x14ac:dyDescent="0.25">
      <c r="A2565" t="s">
        <v>451</v>
      </c>
      <c r="B2565" t="s">
        <v>3</v>
      </c>
      <c r="C2565">
        <v>3.3542846941739132E-2</v>
      </c>
      <c r="D2565">
        <v>1.1809999999999994E-2</v>
      </c>
      <c r="E2565">
        <v>2.1732846941739135E-2</v>
      </c>
      <c r="F2565">
        <v>1.724321173543478E-2</v>
      </c>
      <c r="G2565">
        <v>1.6299635206304348E-2</v>
      </c>
      <c r="H2565">
        <v>0.17499999999999991</v>
      </c>
      <c r="I2565">
        <v>0</v>
      </c>
      <c r="J2565">
        <v>165090.86617330014</v>
      </c>
      <c r="K2565">
        <v>79292.071954612722</v>
      </c>
      <c r="L2565">
        <v>216883.11755064331</v>
      </c>
      <c r="M2565">
        <v>216883.11755064334</v>
      </c>
      <c r="N2565">
        <v>5248.2745782986749</v>
      </c>
      <c r="O2565">
        <v>239134.66354961417</v>
      </c>
      <c r="P2565">
        <v>1811.4857978181235</v>
      </c>
      <c r="Q2565">
        <v>217.37829573817481</v>
      </c>
      <c r="R2565">
        <v>0</v>
      </c>
      <c r="S2565">
        <v>3219.4104847423782</v>
      </c>
      <c r="T2565">
        <v>0</v>
      </c>
      <c r="U2565">
        <v>20.621400000000005</v>
      </c>
      <c r="V2565">
        <v>12471786.368076922</v>
      </c>
    </row>
    <row r="2566" spans="1:22" x14ac:dyDescent="0.25">
      <c r="A2566" t="s">
        <v>451</v>
      </c>
      <c r="B2566" t="s">
        <v>4</v>
      </c>
      <c r="C2566">
        <v>4.2751524733802906E-2</v>
      </c>
      <c r="D2566">
        <v>1.1809999999999999E-2</v>
      </c>
      <c r="E2566">
        <v>3.0941524733802895E-2</v>
      </c>
      <c r="F2566">
        <v>1.9545381183450727E-2</v>
      </c>
      <c r="G2566">
        <v>2.3206143550352176E-2</v>
      </c>
      <c r="H2566">
        <v>0.17500000000000002</v>
      </c>
      <c r="I2566">
        <v>0</v>
      </c>
      <c r="J2566">
        <v>73429.346552938456</v>
      </c>
      <c r="K2566">
        <v>50400.252497907008</v>
      </c>
      <c r="L2566">
        <v>142852.35401891387</v>
      </c>
      <c r="M2566">
        <v>142852.3540189139</v>
      </c>
      <c r="N2566">
        <v>2087.1008687017893</v>
      </c>
      <c r="O2566">
        <v>121742.49818214368</v>
      </c>
      <c r="P2566">
        <v>0</v>
      </c>
      <c r="Q2566">
        <v>0</v>
      </c>
      <c r="R2566">
        <v>0</v>
      </c>
      <c r="S2566">
        <v>2087.1008687017925</v>
      </c>
      <c r="T2566">
        <v>0</v>
      </c>
      <c r="U2566">
        <v>10.4</v>
      </c>
      <c r="V2566">
        <v>5528385.096153846</v>
      </c>
    </row>
    <row r="2567" spans="1:22" x14ac:dyDescent="0.25">
      <c r="A2567" t="s">
        <v>451</v>
      </c>
      <c r="B2567" t="s">
        <v>5</v>
      </c>
      <c r="C2567">
        <v>7.0265700588997712E-2</v>
      </c>
      <c r="D2567">
        <v>1.1809999999999989E-2</v>
      </c>
      <c r="E2567">
        <v>5.8455700588997676E-2</v>
      </c>
      <c r="F2567">
        <v>2.6423925147249415E-2</v>
      </c>
      <c r="G2567">
        <v>4.3841775441748276E-2</v>
      </c>
      <c r="H2567">
        <v>0.17499999999999991</v>
      </c>
      <c r="I2567">
        <v>0</v>
      </c>
      <c r="J2567">
        <v>395331.15708849631</v>
      </c>
      <c r="K2567">
        <v>528991.51340493828</v>
      </c>
      <c r="L2567">
        <v>1371734.3892709562</v>
      </c>
      <c r="M2567">
        <v>1371734.3892709562</v>
      </c>
      <c r="N2567">
        <v>53810.03773596487</v>
      </c>
      <c r="O2567">
        <v>870512.63275747001</v>
      </c>
      <c r="P2567">
        <v>30063.632112819414</v>
      </c>
      <c r="Q2567">
        <v>3655.1576766427479</v>
      </c>
      <c r="R2567">
        <v>0</v>
      </c>
      <c r="S2567">
        <v>20091.247946502554</v>
      </c>
      <c r="T2567">
        <v>0</v>
      </c>
      <c r="U2567">
        <v>46.324300000000015</v>
      </c>
      <c r="V2567">
        <v>29730792.884423085</v>
      </c>
    </row>
    <row r="2568" spans="1:22" x14ac:dyDescent="0.25">
      <c r="A2568" t="s">
        <v>451</v>
      </c>
      <c r="B2568" t="s">
        <v>6</v>
      </c>
      <c r="U2568">
        <v>5.7</v>
      </c>
    </row>
    <row r="2569" spans="1:22" x14ac:dyDescent="0.25">
      <c r="A2569" t="s">
        <v>451</v>
      </c>
      <c r="B2569" t="s">
        <v>7</v>
      </c>
      <c r="U2569">
        <v>4.0937999999999999</v>
      </c>
    </row>
    <row r="2570" spans="1:22" x14ac:dyDescent="0.25">
      <c r="A2570" t="s">
        <v>452</v>
      </c>
      <c r="B2570" t="s">
        <v>1</v>
      </c>
      <c r="C2570">
        <v>0.12662686140616275</v>
      </c>
      <c r="D2570">
        <v>1.1810000000000032E-2</v>
      </c>
      <c r="E2570">
        <v>0.11481686140616282</v>
      </c>
      <c r="F2570">
        <v>4.0514215351540671E-2</v>
      </c>
      <c r="G2570">
        <v>8.6112646054621905E-2</v>
      </c>
      <c r="H2570">
        <v>0.17500000000000016</v>
      </c>
      <c r="I2570">
        <v>0</v>
      </c>
      <c r="J2570">
        <v>1474890.5527610737</v>
      </c>
      <c r="K2570">
        <v>3993577.2517786236</v>
      </c>
      <c r="L2570">
        <v>9561896.988941431</v>
      </c>
      <c r="M2570">
        <v>9561896.9889414273</v>
      </c>
      <c r="N2570">
        <v>604708.69159860909</v>
      </c>
      <c r="O2570">
        <v>4863759.1129410872</v>
      </c>
      <c r="P2570">
        <v>412802.76961715915</v>
      </c>
      <c r="Q2570">
        <v>50043.730856657101</v>
      </c>
      <c r="R2570">
        <v>0</v>
      </c>
      <c r="S2570">
        <v>141862.19112479372</v>
      </c>
      <c r="T2570">
        <v>0</v>
      </c>
      <c r="U2570">
        <v>176.23170000000013</v>
      </c>
      <c r="V2570">
        <v>111280382.05326919</v>
      </c>
    </row>
    <row r="2571" spans="1:22" x14ac:dyDescent="0.25">
      <c r="A2571" t="s">
        <v>452</v>
      </c>
      <c r="B2571" t="s">
        <v>2</v>
      </c>
      <c r="U2571">
        <v>8.8000000000000007</v>
      </c>
    </row>
    <row r="2572" spans="1:22" x14ac:dyDescent="0.25">
      <c r="A2572" t="s">
        <v>452</v>
      </c>
      <c r="B2572" t="s">
        <v>3</v>
      </c>
      <c r="C2572">
        <v>0.10248762976345187</v>
      </c>
      <c r="D2572">
        <v>1.1809999999999994E-2</v>
      </c>
      <c r="E2572">
        <v>9.0677629763451922E-2</v>
      </c>
      <c r="F2572">
        <v>3.4479407440862954E-2</v>
      </c>
      <c r="G2572">
        <v>6.8008222322588949E-2</v>
      </c>
      <c r="H2572">
        <v>0.17499999999999991</v>
      </c>
      <c r="I2572">
        <v>0</v>
      </c>
      <c r="J2572">
        <v>361656.75641384575</v>
      </c>
      <c r="K2572">
        <v>753553.67422226619</v>
      </c>
      <c r="L2572">
        <v>2001640.946708652</v>
      </c>
      <c r="M2572">
        <v>2001640.9467086513</v>
      </c>
      <c r="N2572">
        <v>64755.018989537144</v>
      </c>
      <c r="O2572">
        <v>1050455.4116465752</v>
      </c>
      <c r="P2572">
        <v>31057.583992996319</v>
      </c>
      <c r="Q2572">
        <v>3929.1580745309711</v>
      </c>
      <c r="R2572">
        <v>0</v>
      </c>
      <c r="S2572">
        <v>29768.27692200978</v>
      </c>
      <c r="T2572">
        <v>0</v>
      </c>
      <c r="U2572">
        <v>46.139499999999998</v>
      </c>
      <c r="V2572">
        <v>27300912.385576926</v>
      </c>
    </row>
    <row r="2573" spans="1:22" x14ac:dyDescent="0.25">
      <c r="A2573" t="s">
        <v>452</v>
      </c>
      <c r="B2573" t="s">
        <v>4</v>
      </c>
      <c r="C2573">
        <v>0.16928418138020526</v>
      </c>
      <c r="D2573">
        <v>1.1809999999999989E-2</v>
      </c>
      <c r="E2573">
        <v>0.15747418138020536</v>
      </c>
      <c r="F2573">
        <v>5.117854534505132E-2</v>
      </c>
      <c r="G2573">
        <v>0.11810563603515394</v>
      </c>
      <c r="H2573">
        <v>0.17499999999999991</v>
      </c>
      <c r="I2573">
        <v>0</v>
      </c>
      <c r="J2573">
        <v>246005.46366788735</v>
      </c>
      <c r="K2573">
        <v>858620.00895702664</v>
      </c>
      <c r="L2573">
        <v>2386747.73623663</v>
      </c>
      <c r="M2573">
        <v>2386747.7362366305</v>
      </c>
      <c r="N2573">
        <v>47278.072658612393</v>
      </c>
      <c r="O2573">
        <v>1057347.3999663014</v>
      </c>
      <c r="P2573">
        <v>10717.310690364042</v>
      </c>
      <c r="Q2573">
        <v>1286.077282843685</v>
      </c>
      <c r="R2573">
        <v>0</v>
      </c>
      <c r="S2573">
        <v>35274.684685404427</v>
      </c>
      <c r="T2573">
        <v>0</v>
      </c>
      <c r="U2573">
        <v>36.000000000000007</v>
      </c>
      <c r="V2573">
        <v>18578102.57307693</v>
      </c>
    </row>
    <row r="2574" spans="1:22" x14ac:dyDescent="0.25">
      <c r="A2574" t="s">
        <v>452</v>
      </c>
      <c r="B2574" t="s">
        <v>5</v>
      </c>
      <c r="C2574">
        <v>0.13365122400869064</v>
      </c>
      <c r="D2574">
        <v>1.1809999999999992E-2</v>
      </c>
      <c r="E2574">
        <v>0.12184122400869074</v>
      </c>
      <c r="F2574">
        <v>4.2270306002172679E-2</v>
      </c>
      <c r="G2574">
        <v>9.1380918006517986E-2</v>
      </c>
      <c r="H2574">
        <v>0.17500000000000013</v>
      </c>
      <c r="I2574">
        <v>0</v>
      </c>
      <c r="J2574">
        <v>596277.08109232364</v>
      </c>
      <c r="K2574">
        <v>1869113.6009465614</v>
      </c>
      <c r="L2574">
        <v>3919033.6003612354</v>
      </c>
      <c r="M2574">
        <v>3919033.6003612345</v>
      </c>
      <c r="N2574">
        <v>422076.80061961268</v>
      </c>
      <c r="O2574">
        <v>2043313.8814192729</v>
      </c>
      <c r="P2574">
        <v>324709.45217491937</v>
      </c>
      <c r="Q2574">
        <v>39232.113107782468</v>
      </c>
      <c r="R2574">
        <v>0</v>
      </c>
      <c r="S2574">
        <v>58135.235336910795</v>
      </c>
      <c r="T2574">
        <v>0</v>
      </c>
      <c r="U2574">
        <v>64.653800000000004</v>
      </c>
      <c r="V2574">
        <v>44969546.988461554</v>
      </c>
    </row>
    <row r="2575" spans="1:22" x14ac:dyDescent="0.25">
      <c r="A2575" t="s">
        <v>452</v>
      </c>
      <c r="B2575" t="s">
        <v>6</v>
      </c>
      <c r="C2575">
        <v>0.10083160345997266</v>
      </c>
      <c r="D2575">
        <v>1.1810000000000003E-2</v>
      </c>
      <c r="E2575">
        <v>8.902160345997262E-2</v>
      </c>
      <c r="F2575">
        <v>3.4065400864993142E-2</v>
      </c>
      <c r="G2575">
        <v>6.6766202594979451E-2</v>
      </c>
      <c r="H2575">
        <v>0.17500000000000004</v>
      </c>
      <c r="I2575">
        <v>0</v>
      </c>
      <c r="J2575">
        <v>128539.41181828723</v>
      </c>
      <c r="K2575">
        <v>226528.66532232944</v>
      </c>
      <c r="L2575">
        <v>629416.96903990209</v>
      </c>
      <c r="M2575">
        <v>629416.96903990209</v>
      </c>
      <c r="N2575">
        <v>12542.256731771515</v>
      </c>
      <c r="O2575">
        <v>342525.82040884509</v>
      </c>
      <c r="P2575">
        <v>2883.0766580401805</v>
      </c>
      <c r="Q2575">
        <v>384.14085939927838</v>
      </c>
      <c r="R2575">
        <v>0</v>
      </c>
      <c r="S2575">
        <v>9275.0392143320423</v>
      </c>
      <c r="T2575">
        <v>0</v>
      </c>
      <c r="U2575">
        <v>12.999999999999995</v>
      </c>
      <c r="V2575">
        <v>9689062.1707692314</v>
      </c>
    </row>
    <row r="2576" spans="1:22" x14ac:dyDescent="0.25">
      <c r="A2576" t="s">
        <v>452</v>
      </c>
      <c r="B2576" t="s">
        <v>7</v>
      </c>
      <c r="U2576">
        <v>7.6383999999999999</v>
      </c>
    </row>
    <row r="2577" spans="1:22" x14ac:dyDescent="0.25">
      <c r="A2577" t="s">
        <v>453</v>
      </c>
      <c r="B2577" t="s">
        <v>1</v>
      </c>
      <c r="C2577">
        <v>7.1732650187191077E-2</v>
      </c>
      <c r="D2577">
        <v>1.1810000000000029E-2</v>
      </c>
      <c r="E2577">
        <v>5.9922650187191083E-2</v>
      </c>
      <c r="F2577">
        <v>2.6790662546797746E-2</v>
      </c>
      <c r="G2577">
        <v>4.4941987640393366E-2</v>
      </c>
      <c r="H2577">
        <v>0.17500000000000013</v>
      </c>
      <c r="I2577">
        <v>0</v>
      </c>
      <c r="J2577">
        <v>1610264.7558205375</v>
      </c>
      <c r="K2577">
        <v>2306148.0547875552</v>
      </c>
      <c r="L2577">
        <v>5723106.7882007491</v>
      </c>
      <c r="M2577">
        <v>5723106.7882007528</v>
      </c>
      <c r="N2577">
        <v>298834.34404048184</v>
      </c>
      <c r="O2577">
        <v>3617578.4665676141</v>
      </c>
      <c r="P2577">
        <v>191226.59301347862</v>
      </c>
      <c r="Q2577">
        <v>23114.371131810141</v>
      </c>
      <c r="R2577">
        <v>0</v>
      </c>
      <c r="S2577">
        <v>84493.379895189864</v>
      </c>
      <c r="T2577">
        <v>0</v>
      </c>
      <c r="U2577">
        <v>205.24440000000004</v>
      </c>
      <c r="V2577">
        <v>121403854.75240773</v>
      </c>
    </row>
    <row r="2578" spans="1:22" x14ac:dyDescent="0.25">
      <c r="A2578" t="s">
        <v>453</v>
      </c>
      <c r="B2578" t="s">
        <v>2</v>
      </c>
      <c r="C2578">
        <v>3.631222838766953E-2</v>
      </c>
      <c r="D2578">
        <v>1.1809999999999994E-2</v>
      </c>
      <c r="E2578">
        <v>2.4502228387669509E-2</v>
      </c>
      <c r="F2578">
        <v>1.7935557096917375E-2</v>
      </c>
      <c r="G2578">
        <v>1.8376671290752142E-2</v>
      </c>
      <c r="H2578">
        <v>0.17499999999999993</v>
      </c>
      <c r="I2578">
        <v>0</v>
      </c>
      <c r="J2578">
        <v>158188.92707696834</v>
      </c>
      <c r="K2578">
        <v>106353.57929806081</v>
      </c>
      <c r="L2578">
        <v>230219.30417496359</v>
      </c>
      <c r="M2578">
        <v>230219.30417496344</v>
      </c>
      <c r="N2578">
        <v>22210.358429804735</v>
      </c>
      <c r="O2578">
        <v>242332.14794522437</v>
      </c>
      <c r="P2578">
        <v>16667.05124579927</v>
      </c>
      <c r="Q2578">
        <v>2118.4025598778799</v>
      </c>
      <c r="R2578">
        <v>0</v>
      </c>
      <c r="S2578">
        <v>3424.9046241275337</v>
      </c>
      <c r="T2578">
        <v>0</v>
      </c>
      <c r="U2578">
        <v>19.57</v>
      </c>
      <c r="V2578">
        <v>11896478.157884615</v>
      </c>
    </row>
    <row r="2579" spans="1:22" x14ac:dyDescent="0.25">
      <c r="A2579" t="s">
        <v>453</v>
      </c>
      <c r="B2579" t="s">
        <v>3</v>
      </c>
      <c r="C2579">
        <v>5.9096678451147834E-2</v>
      </c>
      <c r="D2579">
        <v>1.1809999999999996E-2</v>
      </c>
      <c r="E2579">
        <v>4.7286678451147819E-2</v>
      </c>
      <c r="F2579">
        <v>2.3631669612786958E-2</v>
      </c>
      <c r="G2579">
        <v>3.546500883836088E-2</v>
      </c>
      <c r="H2579">
        <v>0.17499999999999999</v>
      </c>
      <c r="I2579">
        <v>0</v>
      </c>
      <c r="J2579">
        <v>311681.09639245475</v>
      </c>
      <c r="K2579">
        <v>329952.20397533622</v>
      </c>
      <c r="L2579">
        <v>917496.1526352847</v>
      </c>
      <c r="M2579">
        <v>917496.15263528447</v>
      </c>
      <c r="N2579">
        <v>18090.114822680829</v>
      </c>
      <c r="O2579">
        <v>623543.18554511003</v>
      </c>
      <c r="P2579">
        <v>4117.5649177690611</v>
      </c>
      <c r="Q2579">
        <v>501.52456300547453</v>
      </c>
      <c r="R2579">
        <v>0</v>
      </c>
      <c r="S2579">
        <v>13471.025341906447</v>
      </c>
      <c r="T2579">
        <v>0</v>
      </c>
      <c r="U2579">
        <v>38.779999999999987</v>
      </c>
      <c r="V2579">
        <v>23459371.28288462</v>
      </c>
    </row>
    <row r="2580" spans="1:22" x14ac:dyDescent="0.25">
      <c r="A2580" t="s">
        <v>453</v>
      </c>
      <c r="B2580" t="s">
        <v>4</v>
      </c>
      <c r="C2580">
        <v>7.8353494538138543E-2</v>
      </c>
      <c r="D2580">
        <v>1.1809999999999992E-2</v>
      </c>
      <c r="E2580">
        <v>6.6543494538138515E-2</v>
      </c>
      <c r="F2580">
        <v>2.844587363453463E-2</v>
      </c>
      <c r="G2580">
        <v>4.9907620903603907E-2</v>
      </c>
      <c r="H2580">
        <v>0.17499999999999988</v>
      </c>
      <c r="I2580">
        <v>0</v>
      </c>
      <c r="J2580">
        <v>152810.72870546114</v>
      </c>
      <c r="K2580">
        <v>225755.17188817938</v>
      </c>
      <c r="L2580">
        <v>639661.5918368753</v>
      </c>
      <c r="M2580">
        <v>639661.59183687542</v>
      </c>
      <c r="N2580">
        <v>9400.9809569156496</v>
      </c>
      <c r="O2580">
        <v>369164.91963672475</v>
      </c>
      <c r="P2580">
        <v>0</v>
      </c>
      <c r="Q2580">
        <v>0</v>
      </c>
      <c r="R2580">
        <v>0</v>
      </c>
      <c r="S2580">
        <v>9400.9809569157333</v>
      </c>
      <c r="T2580">
        <v>0</v>
      </c>
      <c r="U2580">
        <v>23.929400000000005</v>
      </c>
      <c r="V2580">
        <v>11537101.478253847</v>
      </c>
    </row>
    <row r="2581" spans="1:22" x14ac:dyDescent="0.25">
      <c r="A2581" t="s">
        <v>453</v>
      </c>
      <c r="B2581" t="s">
        <v>5</v>
      </c>
      <c r="C2581">
        <v>8.9458021945672303E-2</v>
      </c>
      <c r="D2581">
        <v>1.1810000000000005E-2</v>
      </c>
      <c r="E2581">
        <v>7.7648021945672274E-2</v>
      </c>
      <c r="F2581">
        <v>3.122200548641808E-2</v>
      </c>
      <c r="G2581">
        <v>5.823601645925424E-2</v>
      </c>
      <c r="H2581">
        <v>0.17500000000000018</v>
      </c>
      <c r="I2581">
        <v>0</v>
      </c>
      <c r="J2581">
        <v>801491.2781264924</v>
      </c>
      <c r="K2581">
        <v>1519230.9927600056</v>
      </c>
      <c r="L2581">
        <v>3599520.9170105145</v>
      </c>
      <c r="M2581">
        <v>3599520.917010515</v>
      </c>
      <c r="N2581">
        <v>239543.01531737624</v>
      </c>
      <c r="O2581">
        <v>2081179.2555691218</v>
      </c>
      <c r="P2581">
        <v>166325.10995058159</v>
      </c>
      <c r="Q2581">
        <v>20000.419981007344</v>
      </c>
      <c r="R2581">
        <v>0</v>
      </c>
      <c r="S2581">
        <v>53217.485385787033</v>
      </c>
      <c r="T2581">
        <v>0</v>
      </c>
      <c r="U2581">
        <v>98.864300000000014</v>
      </c>
      <c r="V2581">
        <v>60470444.570853822</v>
      </c>
    </row>
    <row r="2582" spans="1:22" x14ac:dyDescent="0.25">
      <c r="A2582" t="s">
        <v>453</v>
      </c>
      <c r="B2582" t="s">
        <v>6</v>
      </c>
      <c r="C2582">
        <v>4.1614206857538215E-2</v>
      </c>
      <c r="D2582">
        <v>1.1810000000000001E-2</v>
      </c>
      <c r="E2582">
        <v>2.9804206857538221E-2</v>
      </c>
      <c r="F2582">
        <v>1.926105171438457E-2</v>
      </c>
      <c r="G2582">
        <v>2.2353155143153659E-2</v>
      </c>
      <c r="H2582">
        <v>0.17500000000000004</v>
      </c>
      <c r="I2582">
        <v>0</v>
      </c>
      <c r="J2582">
        <v>180928.37367583363</v>
      </c>
      <c r="K2582">
        <v>121713.48788202586</v>
      </c>
      <c r="L2582">
        <v>327305.89020091825</v>
      </c>
      <c r="M2582">
        <v>327305.89020091807</v>
      </c>
      <c r="N2582">
        <v>9458.6433612899855</v>
      </c>
      <c r="O2582">
        <v>293183.21819656965</v>
      </c>
      <c r="P2582">
        <v>4116.8668993286792</v>
      </c>
      <c r="Q2582">
        <v>494.02402791944149</v>
      </c>
      <c r="R2582">
        <v>0</v>
      </c>
      <c r="S2582">
        <v>4847.7524340416912</v>
      </c>
      <c r="T2582">
        <v>0</v>
      </c>
      <c r="U2582">
        <v>23.31989999999999</v>
      </c>
      <c r="V2582">
        <v>13650025.017692303</v>
      </c>
    </row>
    <row r="2583" spans="1:22" x14ac:dyDescent="0.25">
      <c r="A2583" t="s">
        <v>453</v>
      </c>
      <c r="B2583" t="s">
        <v>7</v>
      </c>
      <c r="U2583">
        <v>0.78079999999999994</v>
      </c>
    </row>
    <row r="2584" spans="1:22" x14ac:dyDescent="0.25">
      <c r="A2584" t="s">
        <v>454</v>
      </c>
      <c r="B2584" t="s">
        <v>1</v>
      </c>
      <c r="C2584">
        <v>8.5584422382979322E-2</v>
      </c>
      <c r="D2584">
        <v>1.1810000000000022E-2</v>
      </c>
      <c r="E2584">
        <v>7.3774422382979502E-2</v>
      </c>
      <c r="F2584">
        <v>3.0253605595744908E-2</v>
      </c>
      <c r="G2584">
        <v>5.5330816787234623E-2</v>
      </c>
      <c r="H2584">
        <v>0.17500000000000032</v>
      </c>
      <c r="I2584">
        <v>0</v>
      </c>
      <c r="J2584">
        <v>1047102.4014749278</v>
      </c>
      <c r="K2584">
        <v>1850682.7070420291</v>
      </c>
      <c r="L2584">
        <v>4532476.4210363328</v>
      </c>
      <c r="M2584">
        <v>4532476.4210363347</v>
      </c>
      <c r="N2584">
        <v>254892.92502244003</v>
      </c>
      <c r="O2584">
        <v>2642892.1834945171</v>
      </c>
      <c r="P2584">
        <v>166709.10778329652</v>
      </c>
      <c r="Q2584">
        <v>20800.559285287673</v>
      </c>
      <c r="R2584">
        <v>0</v>
      </c>
      <c r="S2584">
        <v>67383.257953854438</v>
      </c>
      <c r="T2584">
        <v>0</v>
      </c>
      <c r="U2584">
        <v>127.19610000000003</v>
      </c>
      <c r="V2584">
        <v>78896062.36826925</v>
      </c>
    </row>
    <row r="2585" spans="1:22" x14ac:dyDescent="0.25">
      <c r="A2585" t="s">
        <v>454</v>
      </c>
      <c r="B2585" t="s">
        <v>2</v>
      </c>
      <c r="C2585">
        <v>5.4378851128093202E-2</v>
      </c>
      <c r="D2585">
        <v>1.1809999999999992E-2</v>
      </c>
      <c r="E2585">
        <v>4.2568851128093235E-2</v>
      </c>
      <c r="F2585">
        <v>2.2452212782023299E-2</v>
      </c>
      <c r="G2585">
        <v>3.192663834606993E-2</v>
      </c>
      <c r="H2585">
        <v>0.17499999999999991</v>
      </c>
      <c r="I2585">
        <v>0</v>
      </c>
      <c r="J2585">
        <v>226072.15651653195</v>
      </c>
      <c r="K2585">
        <v>250992.18593542324</v>
      </c>
      <c r="L2585">
        <v>544967.86299232021</v>
      </c>
      <c r="M2585">
        <v>544967.86299232021</v>
      </c>
      <c r="N2585">
        <v>52002.173703487555</v>
      </c>
      <c r="O2585">
        <v>425062.16874846769</v>
      </c>
      <c r="P2585">
        <v>38966.55236781347</v>
      </c>
      <c r="Q2585">
        <v>4675.9862841376162</v>
      </c>
      <c r="R2585">
        <v>0</v>
      </c>
      <c r="S2585">
        <v>8359.6350515363392</v>
      </c>
      <c r="T2585">
        <v>0</v>
      </c>
      <c r="U2585">
        <v>25.613900000000001</v>
      </c>
      <c r="V2585">
        <v>17062057.845769234</v>
      </c>
    </row>
    <row r="2586" spans="1:22" x14ac:dyDescent="0.25">
      <c r="A2586" t="s">
        <v>454</v>
      </c>
      <c r="B2586" t="s">
        <v>3</v>
      </c>
      <c r="C2586">
        <v>7.0410456433029969E-2</v>
      </c>
      <c r="D2586">
        <v>1.1809999999999994E-2</v>
      </c>
      <c r="E2586">
        <v>5.8600456433029982E-2</v>
      </c>
      <c r="F2586">
        <v>2.646011410825749E-2</v>
      </c>
      <c r="G2586">
        <v>4.3950342324772483E-2</v>
      </c>
      <c r="H2586">
        <v>0.17499999999999999</v>
      </c>
      <c r="I2586">
        <v>0</v>
      </c>
      <c r="J2586">
        <v>210388.76464505651</v>
      </c>
      <c r="K2586">
        <v>282970.1730704137</v>
      </c>
      <c r="L2586">
        <v>749846.12024537951</v>
      </c>
      <c r="M2586">
        <v>749846.1202453794</v>
      </c>
      <c r="N2586">
        <v>24766.099741465587</v>
      </c>
      <c r="O2586">
        <v>468592.8379740048</v>
      </c>
      <c r="P2586">
        <v>12059.809411584854</v>
      </c>
      <c r="Q2586">
        <v>1594.5087381384251</v>
      </c>
      <c r="R2586">
        <v>0</v>
      </c>
      <c r="S2586">
        <v>11111.781591742256</v>
      </c>
      <c r="T2586">
        <v>0</v>
      </c>
      <c r="U2586">
        <v>25.705999999999996</v>
      </c>
      <c r="V2586">
        <v>15832500.919230768</v>
      </c>
    </row>
    <row r="2587" spans="1:22" x14ac:dyDescent="0.25">
      <c r="A2587" t="s">
        <v>454</v>
      </c>
      <c r="B2587" t="s">
        <v>4</v>
      </c>
      <c r="C2587">
        <v>8.0211333941864429E-2</v>
      </c>
      <c r="D2587">
        <v>1.1809999999999999E-2</v>
      </c>
      <c r="E2587">
        <v>6.8401333941864428E-2</v>
      </c>
      <c r="F2587">
        <v>2.8910333485466105E-2</v>
      </c>
      <c r="G2587">
        <v>5.1301000456398321E-2</v>
      </c>
      <c r="H2587">
        <v>0.17500000000000002</v>
      </c>
      <c r="I2587">
        <v>0</v>
      </c>
      <c r="J2587">
        <v>86370.793473592305</v>
      </c>
      <c r="K2587">
        <v>139748.8323444</v>
      </c>
      <c r="L2587">
        <v>364819.12506160035</v>
      </c>
      <c r="M2587">
        <v>364819.12506160041</v>
      </c>
      <c r="N2587">
        <v>13606.842992899852</v>
      </c>
      <c r="O2587">
        <v>212512.78282509241</v>
      </c>
      <c r="P2587">
        <v>7299.9141450470597</v>
      </c>
      <c r="Q2587">
        <v>875.98969740564712</v>
      </c>
      <c r="R2587">
        <v>0</v>
      </c>
      <c r="S2587">
        <v>5430.9391504471878</v>
      </c>
      <c r="T2587">
        <v>0</v>
      </c>
      <c r="U2587">
        <v>12</v>
      </c>
      <c r="V2587">
        <v>6520189.403846154</v>
      </c>
    </row>
    <row r="2588" spans="1:22" x14ac:dyDescent="0.25">
      <c r="A2588" t="s">
        <v>454</v>
      </c>
      <c r="B2588" t="s">
        <v>5</v>
      </c>
      <c r="C2588">
        <v>0.11285375043044561</v>
      </c>
      <c r="D2588">
        <v>1.1809999999999992E-2</v>
      </c>
      <c r="E2588">
        <v>0.10104375043044565</v>
      </c>
      <c r="F2588">
        <v>3.7070937607611397E-2</v>
      </c>
      <c r="G2588">
        <v>7.5782812822834236E-2</v>
      </c>
      <c r="H2588">
        <v>0.17499999999999999</v>
      </c>
      <c r="I2588">
        <v>0</v>
      </c>
      <c r="J2588">
        <v>451088.51459085842</v>
      </c>
      <c r="K2588">
        <v>1095991.9089532222</v>
      </c>
      <c r="L2588">
        <v>2654457.0735032</v>
      </c>
      <c r="M2588">
        <v>2654457.0735032</v>
      </c>
      <c r="N2588">
        <v>158379.66333911684</v>
      </c>
      <c r="O2588">
        <v>1388700.7602049639</v>
      </c>
      <c r="P2588">
        <v>105812.56621935475</v>
      </c>
      <c r="Q2588">
        <v>13286.526579158002</v>
      </c>
      <c r="R2588">
        <v>0</v>
      </c>
      <c r="S2588">
        <v>39280.570540604072</v>
      </c>
      <c r="T2588">
        <v>0</v>
      </c>
      <c r="U2588">
        <v>54.176200000000001</v>
      </c>
      <c r="V2588">
        <v>34000726.909423083</v>
      </c>
    </row>
    <row r="2589" spans="1:22" x14ac:dyDescent="0.25">
      <c r="A2589" t="s">
        <v>454</v>
      </c>
      <c r="B2589" t="s">
        <v>6</v>
      </c>
      <c r="U2589">
        <v>3.4</v>
      </c>
    </row>
    <row r="2590" spans="1:22" x14ac:dyDescent="0.25">
      <c r="A2590" t="s">
        <v>454</v>
      </c>
      <c r="B2590" t="s">
        <v>7</v>
      </c>
      <c r="U2590">
        <v>6.3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25</vt:i4>
      </vt:variant>
    </vt:vector>
  </HeadingPairs>
  <TitlesOfParts>
    <vt:vector size="29" baseType="lpstr">
      <vt:lpstr>Kostnader ved sykefravær</vt:lpstr>
      <vt:lpstr>Hvordan bruke modellen</vt:lpstr>
      <vt:lpstr>Tester</vt:lpstr>
      <vt:lpstr>Data</vt:lpstr>
      <vt:lpstr>Arbeidsgiveravgiftssats</vt:lpstr>
      <vt:lpstr>Arbeidsgivers_kostnad_egenmeldt</vt:lpstr>
      <vt:lpstr>Arbeidsgivers_kostnad_i_arbeidsgiverperioden_eks_pensjon</vt:lpstr>
      <vt:lpstr>Arbeidsgivers_kostnad_legemeldt</vt:lpstr>
      <vt:lpstr>Arbeidsgivers_kostnad_til_arbeidsgiveravgift_på_feriepenger_inntil_6G</vt:lpstr>
      <vt:lpstr>Arbeidsgivers_kostnad_til_arbeidsgiveravgift_på_feriepenger_og_lønn_utover_6G_utenfor_arbeidsgiverperioden</vt:lpstr>
      <vt:lpstr>Arbeidsgivers_kostnad_til_feriepenger_på_lønn_utover_6G_utenfor_arbeidsgiverperioden</vt:lpstr>
      <vt:lpstr>Arbeidsgivers_kostnad_til_feriepenger_utover_det_trygden_refunderer_på_lønn_inntil_6G</vt:lpstr>
      <vt:lpstr>Arbeidsgivers_kostnad_til_lønn_utover_6G_utenfor_arbeidsgiverperioden</vt:lpstr>
      <vt:lpstr>Arbeidsgivers_kostnad_utenfor_arbeidsgiverperioden_eks_pensjon</vt:lpstr>
      <vt:lpstr>Data</vt:lpstr>
      <vt:lpstr>Egenmeldt</vt:lpstr>
      <vt:lpstr>Kommuner</vt:lpstr>
      <vt:lpstr>Kostnad_staten</vt:lpstr>
      <vt:lpstr>Legemeldt</vt:lpstr>
      <vt:lpstr>pensjonsgrunnlag</vt:lpstr>
      <vt:lpstr>Pensjonspremie</vt:lpstr>
      <vt:lpstr>Statens_kostnad_legemeldt</vt:lpstr>
      <vt:lpstr>Sykeprosent</vt:lpstr>
      <vt:lpstr>Sykeprosent_i</vt:lpstr>
      <vt:lpstr>Sykeprosent_utenfor</vt:lpstr>
      <vt:lpstr>Tjenesteområder</vt:lpstr>
      <vt:lpstr>Valgt_kommune</vt:lpstr>
      <vt:lpstr>Valgt_område</vt:lpstr>
      <vt:lpstr>Årsverk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Rune Soleng</cp:lastModifiedBy>
  <dcterms:created xsi:type="dcterms:W3CDTF">2024-10-15T11:47:57Z</dcterms:created>
  <dcterms:modified xsi:type="dcterms:W3CDTF">2026-03-20T10:03:13Z</dcterms:modified>
</cp:coreProperties>
</file>